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1 GOBIERNO ESTATAL - Excel\"/>
    </mc:Choice>
  </mc:AlternateContent>
  <bookViews>
    <workbookView xWindow="0" yWindow="0" windowWidth="18870" windowHeight="7815"/>
  </bookViews>
  <sheets>
    <sheet name="7 Clasif Funcional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1" l="1"/>
  <c r="H47" i="11" s="1"/>
  <c r="E46" i="11"/>
  <c r="H46" i="11" s="1"/>
  <c r="E45" i="11"/>
  <c r="H45" i="11" s="1"/>
  <c r="E44" i="11"/>
  <c r="H44" i="11" s="1"/>
  <c r="G43" i="11"/>
  <c r="F43" i="11"/>
  <c r="D43" i="11"/>
  <c r="C43" i="11"/>
  <c r="E41" i="11"/>
  <c r="H41" i="11" s="1"/>
  <c r="E40" i="11"/>
  <c r="H40" i="11" s="1"/>
  <c r="E39" i="11"/>
  <c r="H39" i="11" s="1"/>
  <c r="E38" i="11"/>
  <c r="H38" i="11" s="1"/>
  <c r="E37" i="11"/>
  <c r="H37" i="11" s="1"/>
  <c r="E36" i="11"/>
  <c r="H36" i="11" s="1"/>
  <c r="E35" i="11"/>
  <c r="H35" i="11" s="1"/>
  <c r="E34" i="11"/>
  <c r="H34" i="11" s="1"/>
  <c r="E33" i="11"/>
  <c r="H33" i="11" s="1"/>
  <c r="G32" i="11"/>
  <c r="F32" i="11"/>
  <c r="D32" i="11"/>
  <c r="C32" i="11"/>
  <c r="E30" i="11"/>
  <c r="H30" i="11" s="1"/>
  <c r="E29" i="11"/>
  <c r="H29" i="11" s="1"/>
  <c r="E28" i="11"/>
  <c r="H28" i="11" s="1"/>
  <c r="E27" i="11"/>
  <c r="H27" i="11" s="1"/>
  <c r="E26" i="11"/>
  <c r="H26" i="11" s="1"/>
  <c r="E25" i="11"/>
  <c r="H25" i="11" s="1"/>
  <c r="E24" i="11"/>
  <c r="H24" i="11" s="1"/>
  <c r="G23" i="11"/>
  <c r="F23" i="11"/>
  <c r="D23" i="11"/>
  <c r="D11" i="11" s="1"/>
  <c r="C23" i="11"/>
  <c r="E21" i="11"/>
  <c r="H21" i="11" s="1"/>
  <c r="E20" i="11"/>
  <c r="H20" i="11" s="1"/>
  <c r="E19" i="11"/>
  <c r="H19" i="11" s="1"/>
  <c r="E18" i="11"/>
  <c r="H18" i="11" s="1"/>
  <c r="E17" i="11"/>
  <c r="H17" i="11" s="1"/>
  <c r="E16" i="11"/>
  <c r="H16" i="11" s="1"/>
  <c r="E15" i="11"/>
  <c r="H15" i="11" s="1"/>
  <c r="E14" i="11"/>
  <c r="H14" i="11" s="1"/>
  <c r="G13" i="11"/>
  <c r="F13" i="11"/>
  <c r="D13" i="11"/>
  <c r="C13" i="11"/>
  <c r="G11" i="11"/>
  <c r="F11" i="11"/>
  <c r="C11" i="11"/>
  <c r="H23" i="11" l="1"/>
  <c r="E13" i="11"/>
  <c r="H13" i="11" s="1"/>
  <c r="E23" i="11"/>
  <c r="E32" i="11"/>
  <c r="H32" i="11" s="1"/>
  <c r="E43" i="11"/>
  <c r="H43" i="11" s="1"/>
  <c r="E11" i="11" l="1"/>
  <c r="H11" i="1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<sst xmlns="http://schemas.openxmlformats.org/spreadsheetml/2006/main" count="50" uniqueCount="50">
  <si>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</si>
  <si>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GOBIERNO ESTATAL</t>
  </si>
  <si>
    <t>DEL 1 DE ENERO AL 31 DE MARZO DE 2021</t>
  </si>
  <si>
    <t>AMPLIACIONES / REDUCCIONES</t>
  </si>
  <si>
    <t>MODIFICADO</t>
  </si>
  <si>
    <t>DEVENGADO</t>
  </si>
  <si>
    <t>(Pesos)</t>
  </si>
  <si>
    <t>CONCEPTO</t>
  </si>
  <si>
    <t>PRESUPUESTO DE EGRESOS</t>
  </si>
  <si>
    <t>SUBEJERCICIO</t>
  </si>
  <si>
    <t>APROBADO</t>
  </si>
  <si>
    <t>PAGADO</t>
  </si>
  <si>
    <t>3 = (1+2)</t>
  </si>
  <si>
    <t>6 = (3-4)</t>
  </si>
  <si>
    <t>TOTAL DEL GASTO</t>
  </si>
  <si>
    <t>Adeudos de Ejercicios Fiscales Anteriores (ADEFAS)</t>
  </si>
  <si>
    <t xml:space="preserve">ESTADO ANALÍTICO DEL EJERCICIO DEL PRESUPUESTO DE EGRESOS </t>
  </si>
  <si>
    <t>CLASIFICACIÓN FUNCIONAL (Finalidad y Función)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</si>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</sst>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8" formatCode="#\ ###\ ###\ ##0;\ \(#\ ###\ ###\ ##0\)"/>
    <numFmt numFmtId="169" formatCode="#\ ###\ ###\ ###;\(#\ ###\ ###\ ##0\)"/>
    <numFmt numFmtId="170" formatCode="#\ ###\ ###\ ##0\ \ ;\(#\ ###\ ###\ ##0.0\)\ 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sz val="10"/>
      <color rgb="FFFFFFFF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2" fillId="0" borderId="0" xfId="6" applyFont="1" applyFill="1" applyBorder="1" applyAlignment="1">
      <alignment vertical="top"/>
    </xf>
    <xf numFmtId="0" fontId="0" fillId="0" borderId="0" xfId="0" applyFill="1"/>
    <xf numFmtId="0" fontId="9" fillId="3" borderId="8" xfId="9" applyFont="1" applyFill="1" applyBorder="1" applyAlignment="1">
      <alignment horizontal="center" vertical="center" wrapText="1"/>
    </xf>
    <xf numFmtId="0" fontId="9" fillId="3" borderId="9" xfId="9" applyFont="1" applyFill="1" applyBorder="1" applyAlignment="1">
      <alignment horizontal="center" vertical="center" wrapText="1"/>
    </xf>
    <xf numFmtId="4" fontId="10" fillId="0" borderId="0" xfId="8" applyNumberFormat="1" applyFont="1" applyFill="1"/>
    <xf numFmtId="168" fontId="2" fillId="0" borderId="0" xfId="6" applyNumberFormat="1" applyFont="1" applyFill="1" applyBorder="1" applyAlignment="1">
      <alignment horizontal="right" vertical="top"/>
    </xf>
    <xf numFmtId="168" fontId="8" fillId="0" borderId="0" xfId="6" applyNumberFormat="1" applyFont="1" applyFill="1" applyBorder="1" applyAlignment="1">
      <alignment horizontal="right" vertical="top"/>
    </xf>
    <xf numFmtId="169" fontId="8" fillId="0" borderId="0" xfId="6" applyNumberFormat="1" applyFont="1" applyFill="1" applyBorder="1" applyAlignment="1" applyProtection="1">
      <alignment horizontal="left" vertical="top"/>
      <protection locked="0"/>
    </xf>
    <xf numFmtId="169" fontId="2" fillId="0" borderId="0" xfId="6" applyNumberFormat="1" applyFont="1" applyFill="1" applyBorder="1" applyAlignment="1" applyProtection="1">
      <alignment vertical="top"/>
      <protection locked="0"/>
    </xf>
    <xf numFmtId="169" fontId="8" fillId="0" borderId="0" xfId="6" applyNumberFormat="1" applyFont="1" applyFill="1" applyBorder="1" applyAlignment="1" applyProtection="1">
      <alignment vertical="top"/>
      <protection locked="0"/>
    </xf>
    <xf numFmtId="0" fontId="2" fillId="0" borderId="0" xfId="6" applyFont="1" applyFill="1" applyBorder="1" applyAlignment="1">
      <alignment horizontal="left" vertical="top" wrapText="1"/>
    </xf>
    <xf numFmtId="169" fontId="8" fillId="0" borderId="10" xfId="6" applyNumberFormat="1" applyFont="1" applyFill="1" applyBorder="1" applyAlignment="1" applyProtection="1">
      <alignment vertical="top"/>
      <protection locked="0"/>
    </xf>
    <xf numFmtId="0" fontId="2" fillId="0" borderId="0" xfId="6" applyFont="1" applyFill="1" applyBorder="1" applyAlignment="1"/>
    <xf numFmtId="0" fontId="2" fillId="0" borderId="0" xfId="6" applyFont="1" applyFill="1" applyBorder="1"/>
    <xf numFmtId="0" fontId="2" fillId="0" borderId="0" xfId="6"/>
    <xf numFmtId="170" fontId="9" fillId="3" borderId="5" xfId="6" applyNumberFormat="1" applyFont="1" applyFill="1" applyBorder="1" applyAlignment="1">
      <alignment horizontal="center" vertical="center" wrapText="1"/>
    </xf>
    <xf numFmtId="0" fontId="2" fillId="0" borderId="0" xfId="6" applyAlignment="1">
      <alignment horizontal="center" vertical="center"/>
    </xf>
    <xf numFmtId="168" fontId="8" fillId="0" borderId="0" xfId="9" applyNumberFormat="1" applyFont="1" applyFill="1" applyBorder="1" applyAlignment="1">
      <alignment horizontal="right" vertical="top"/>
    </xf>
    <xf numFmtId="0" fontId="2" fillId="0" borderId="0" xfId="6" applyFill="1" applyAlignment="1">
      <alignment vertical="top"/>
    </xf>
    <xf numFmtId="169" fontId="2" fillId="0" borderId="0" xfId="6" applyNumberFormat="1" applyFont="1" applyFill="1" applyBorder="1" applyAlignment="1" applyProtection="1">
      <alignment horizontal="left" vertical="top"/>
      <protection locked="0"/>
    </xf>
    <xf numFmtId="168" fontId="2" fillId="0" borderId="0" xfId="9" applyNumberFormat="1" applyFont="1" applyFill="1" applyBorder="1" applyAlignment="1">
      <alignment horizontal="right" vertical="top"/>
    </xf>
    <xf numFmtId="169" fontId="2" fillId="0" borderId="0" xfId="6" applyNumberFormat="1" applyFont="1" applyFill="1" applyBorder="1" applyAlignment="1" applyProtection="1">
      <alignment horizontal="justify" vertical="top" wrapText="1"/>
      <protection locked="0"/>
    </xf>
    <xf numFmtId="169" fontId="2" fillId="0" borderId="10" xfId="6" applyNumberFormat="1" applyFont="1" applyFill="1" applyBorder="1" applyAlignment="1" applyProtection="1">
      <alignment horizontal="left" vertical="top"/>
      <protection locked="0"/>
    </xf>
    <xf numFmtId="168" fontId="2" fillId="0" borderId="10" xfId="9" applyNumberFormat="1" applyFont="1" applyFill="1" applyBorder="1" applyAlignment="1">
      <alignment horizontal="right" vertical="top"/>
    </xf>
    <xf numFmtId="170" fontId="2" fillId="0" borderId="0" xfId="6" applyNumberFormat="1" applyFont="1" applyFill="1" applyBorder="1" applyAlignment="1">
      <alignment horizontal="center" vertical="top"/>
    </xf>
    <xf numFmtId="170" fontId="2" fillId="0" borderId="0" xfId="6" applyNumberFormat="1" applyFont="1" applyFill="1" applyBorder="1" applyAlignment="1">
      <alignment horizontal="right" vertical="top"/>
    </xf>
    <xf numFmtId="170" fontId="2" fillId="0" borderId="0" xfId="6" applyNumberFormat="1" applyFont="1" applyFill="1" applyBorder="1" applyAlignment="1">
      <alignment horizontal="center"/>
    </xf>
    <xf numFmtId="170" fontId="2" fillId="0" borderId="0" xfId="6" applyNumberFormat="1" applyFont="1" applyFill="1" applyBorder="1" applyAlignment="1">
      <alignment horizontal="right"/>
    </xf>
    <xf numFmtId="0" fontId="5" fillId="3" borderId="2" xfId="6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 applyProtection="1">
      <alignment horizontal="center" vertical="top"/>
      <protection locked="0"/>
    </xf>
    <xf numFmtId="0" fontId="8" fillId="0" borderId="0" xfId="6" applyFont="1" applyFill="1" applyBorder="1" applyAlignment="1">
      <alignment horizontal="justify" vertical="top" wrapText="1"/>
    </xf>
    <xf numFmtId="0" fontId="8" fillId="0" borderId="0" xfId="6" applyFont="1" applyFill="1" applyBorder="1" applyAlignment="1">
      <alignment horizontal="left" vertical="top" wrapText="1"/>
    </xf>
    <xf numFmtId="169" fontId="6" fillId="0" borderId="0" xfId="6" applyNumberFormat="1" applyFont="1" applyFill="1" applyBorder="1" applyAlignment="1">
      <alignment horizontal="left" vertical="top"/>
    </xf>
    <xf numFmtId="169" fontId="3" fillId="2" borderId="0" xfId="6" applyNumberFormat="1" applyFont="1" applyFill="1" applyBorder="1" applyAlignment="1">
      <alignment horizontal="center" vertical="center"/>
    </xf>
    <xf numFmtId="169" fontId="4" fillId="2" borderId="0" xfId="6" applyNumberFormat="1" applyFont="1" applyFill="1" applyBorder="1" applyAlignment="1">
      <alignment horizontal="center" vertical="center"/>
    </xf>
    <xf numFmtId="169" fontId="4" fillId="2" borderId="0" xfId="6" applyNumberFormat="1" applyFont="1" applyFill="1" applyBorder="1" applyAlignment="1">
      <alignment horizontal="center" vertical="top"/>
    </xf>
    <xf numFmtId="0" fontId="5" fillId="3" borderId="1" xfId="6" applyFont="1" applyFill="1" applyBorder="1" applyAlignment="1">
      <alignment horizontal="center" vertical="center" wrapText="1"/>
    </xf>
    <xf numFmtId="0" fontId="5" fillId="3" borderId="2" xfId="6" applyFont="1" applyFill="1" applyBorder="1" applyAlignment="1">
      <alignment horizontal="center" vertical="center" wrapText="1"/>
    </xf>
    <xf numFmtId="0" fontId="5" fillId="3" borderId="4" xfId="6" applyFont="1" applyFill="1" applyBorder="1" applyAlignment="1">
      <alignment horizontal="center" vertical="center" wrapText="1"/>
    </xf>
    <xf numFmtId="0" fontId="5" fillId="3" borderId="5" xfId="6" applyFont="1" applyFill="1" applyBorder="1" applyAlignment="1">
      <alignment horizontal="center" vertical="center" wrapText="1"/>
    </xf>
    <xf numFmtId="0" fontId="5" fillId="3" borderId="7" xfId="6" applyFont="1" applyFill="1" applyBorder="1" applyAlignment="1">
      <alignment horizontal="center" vertical="center" wrapText="1"/>
    </xf>
    <xf numFmtId="0" fontId="5" fillId="3" borderId="8" xfId="6" applyFont="1" applyFill="1" applyBorder="1" applyAlignment="1">
      <alignment horizontal="center" vertical="center" wrapText="1"/>
    </xf>
    <xf numFmtId="0" fontId="11" fillId="3" borderId="2" xfId="6" applyFont="1" applyFill="1" applyBorder="1" applyAlignment="1">
      <alignment horizontal="center" vertical="center"/>
    </xf>
    <xf numFmtId="170" fontId="9" fillId="3" borderId="3" xfId="6" applyNumberFormat="1" applyFont="1" applyFill="1" applyBorder="1" applyAlignment="1">
      <alignment horizontal="center" vertical="center" wrapText="1"/>
    </xf>
    <xf numFmtId="170" fontId="9" fillId="3" borderId="6" xfId="6" applyNumberFormat="1" applyFont="1" applyFill="1" applyBorder="1" applyAlignment="1">
      <alignment horizontal="center" vertical="center" wrapText="1"/>
    </xf>
  </cellXfs>
  <cellStyles count="15">
    <cellStyle name="Millares 15 3" xfId="10"/>
    <cellStyle name="Normal" xfId="0" builtinId="0"/>
    <cellStyle name="Normal 12 2" xfId="12"/>
    <cellStyle name="Normal 12 3" xfId="7"/>
    <cellStyle name="Normal 12 3 2" xfId="9"/>
    <cellStyle name="Normal 12 4 3" xfId="13"/>
    <cellStyle name="Normal 13 2 2" xfId="11"/>
    <cellStyle name="Normal 13 2 3" xfId="8"/>
    <cellStyle name="Normal 2 2" xfId="2"/>
    <cellStyle name="Normal 2 2 2" xfId="5"/>
    <cellStyle name="Normal 2 4" xfId="14"/>
    <cellStyle name="Normal 3" xfId="3"/>
    <cellStyle name="Normal 3_1. Ingreso Público" xfId="6"/>
    <cellStyle name="Normal 6 2 2" xfId="1"/>
    <cellStyle name="Normal 6 2 2 2 2 2 5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tabSelected="1" workbookViewId="0">
      <selection activeCell="A48" sqref="A1:H48"/>
    </sheetView>
  </sheetViews>
  <sheetFormatPr baseColWidth="10" defaultRowHeight="15" x14ac:dyDescent="0.25"/>
  <cols>
    <col min="1" max="1" width="1.7109375" style="14" customWidth="1"/>
    <col min="2" max="2" width="45.85546875" style="14" customWidth="1"/>
    <col min="3" max="3" width="15.7109375" style="27" customWidth="1"/>
    <col min="4" max="4" width="15.7109375" style="28" customWidth="1"/>
    <col min="5" max="8" width="15.7109375" style="27" customWidth="1"/>
  </cols>
  <sheetData>
    <row r="1" spans="1:9" s="15" customFormat="1" ht="15" customHeight="1" x14ac:dyDescent="0.2">
      <c r="A1" s="34" t="s">
        <v>0</v>
      </c>
      <c r="B1" s="34"/>
      <c r="C1" s="34"/>
      <c r="D1" s="34"/>
      <c r="E1" s="34"/>
      <c r="F1" s="34"/>
      <c r="G1" s="34"/>
      <c r="H1" s="34"/>
    </row>
    <row r="2" spans="1:9" s="15" customFormat="1" ht="15" customHeight="1" x14ac:dyDescent="0.2">
      <c r="A2" s="34" t="s">
        <v>1</v>
      </c>
      <c r="B2" s="34"/>
      <c r="C2" s="34"/>
      <c r="D2" s="34"/>
      <c r="E2" s="34"/>
      <c r="F2" s="34"/>
      <c r="G2" s="34"/>
      <c r="H2" s="34"/>
    </row>
    <row r="3" spans="1:9" s="15" customFormat="1" ht="12.75" x14ac:dyDescent="0.2">
      <c r="A3" s="34" t="s">
        <v>16</v>
      </c>
      <c r="B3" s="34"/>
      <c r="C3" s="34"/>
      <c r="D3" s="34"/>
      <c r="E3" s="34"/>
      <c r="F3" s="34"/>
      <c r="G3" s="34"/>
      <c r="H3" s="34"/>
    </row>
    <row r="4" spans="1:9" s="15" customFormat="1" ht="12.75" x14ac:dyDescent="0.2">
      <c r="A4" s="34" t="s">
        <v>17</v>
      </c>
      <c r="B4" s="34"/>
      <c r="C4" s="34"/>
      <c r="D4" s="34"/>
      <c r="E4" s="34"/>
      <c r="F4" s="34"/>
      <c r="G4" s="34"/>
      <c r="H4" s="34"/>
    </row>
    <row r="5" spans="1:9" s="15" customFormat="1" ht="12.75" x14ac:dyDescent="0.2">
      <c r="A5" s="35" t="s">
        <v>2</v>
      </c>
      <c r="B5" s="35"/>
      <c r="C5" s="35"/>
      <c r="D5" s="35"/>
      <c r="E5" s="35"/>
      <c r="F5" s="35"/>
      <c r="G5" s="35"/>
      <c r="H5" s="35"/>
    </row>
    <row r="6" spans="1:9" s="15" customFormat="1" ht="12.75" x14ac:dyDescent="0.2">
      <c r="A6" s="36" t="s">
        <v>6</v>
      </c>
      <c r="B6" s="36"/>
      <c r="C6" s="36"/>
      <c r="D6" s="36"/>
      <c r="E6" s="36"/>
      <c r="F6" s="36"/>
      <c r="G6" s="36"/>
      <c r="H6" s="36"/>
    </row>
    <row r="7" spans="1:9" s="15" customFormat="1" ht="18.75" customHeight="1" x14ac:dyDescent="0.2">
      <c r="A7" s="37" t="s">
        <v>7</v>
      </c>
      <c r="B7" s="38"/>
      <c r="C7" s="29" t="s">
        <v>8</v>
      </c>
      <c r="D7" s="43"/>
      <c r="E7" s="43"/>
      <c r="F7" s="43"/>
      <c r="G7" s="43"/>
      <c r="H7" s="44" t="s">
        <v>9</v>
      </c>
    </row>
    <row r="8" spans="1:9" s="17" customFormat="1" ht="28.5" customHeight="1" x14ac:dyDescent="0.25">
      <c r="A8" s="39"/>
      <c r="B8" s="40"/>
      <c r="C8" s="16" t="s">
        <v>10</v>
      </c>
      <c r="D8" s="16" t="s">
        <v>3</v>
      </c>
      <c r="E8" s="16" t="s">
        <v>4</v>
      </c>
      <c r="F8" s="16" t="s">
        <v>5</v>
      </c>
      <c r="G8" s="16" t="s">
        <v>11</v>
      </c>
      <c r="H8" s="45"/>
    </row>
    <row r="9" spans="1:9" s="17" customFormat="1" ht="13.5" customHeight="1" x14ac:dyDescent="0.25">
      <c r="A9" s="41"/>
      <c r="B9" s="42"/>
      <c r="C9" s="3">
        <v>1</v>
      </c>
      <c r="D9" s="3">
        <v>2</v>
      </c>
      <c r="E9" s="3" t="s">
        <v>12</v>
      </c>
      <c r="F9" s="3">
        <v>4</v>
      </c>
      <c r="G9" s="3">
        <v>5</v>
      </c>
      <c r="H9" s="4" t="s">
        <v>13</v>
      </c>
    </row>
    <row r="10" spans="1:9" ht="3.75" customHeight="1" x14ac:dyDescent="0.25">
      <c r="A10" s="5"/>
      <c r="B10" s="5"/>
      <c r="C10" s="5"/>
      <c r="D10" s="5"/>
      <c r="E10" s="5"/>
      <c r="F10" s="5"/>
      <c r="G10" s="2"/>
      <c r="H10" s="2"/>
      <c r="I10" s="2"/>
    </row>
    <row r="11" spans="1:9" s="19" customFormat="1" ht="16.5" customHeight="1" x14ac:dyDescent="0.25">
      <c r="A11" s="30" t="s">
        <v>14</v>
      </c>
      <c r="B11" s="30"/>
      <c r="C11" s="18">
        <f>SUM(C13,C23,C32,C43)</f>
        <v>75448067625</v>
      </c>
      <c r="D11" s="18">
        <f t="shared" ref="D11:G11" si="0">SUM(D13,D23,D32,D43)</f>
        <v>-356407805</v>
      </c>
      <c r="E11" s="18">
        <f>SUM(E13,E23,E32,E43)</f>
        <v>75091659820</v>
      </c>
      <c r="F11" s="18">
        <f t="shared" si="0"/>
        <v>16081989772</v>
      </c>
      <c r="G11" s="18">
        <f t="shared" si="0"/>
        <v>15905779378</v>
      </c>
      <c r="H11" s="18">
        <f>E11-F11</f>
        <v>59009670048</v>
      </c>
    </row>
    <row r="12" spans="1:9" s="19" customFormat="1" ht="9" customHeight="1" x14ac:dyDescent="0.25">
      <c r="A12" s="8"/>
      <c r="B12" s="8"/>
      <c r="C12" s="7"/>
      <c r="D12" s="7"/>
      <c r="E12" s="7"/>
      <c r="F12" s="7"/>
      <c r="G12" s="7"/>
      <c r="H12" s="7"/>
    </row>
    <row r="13" spans="1:9" s="19" customFormat="1" ht="18" customHeight="1" x14ac:dyDescent="0.25">
      <c r="A13" s="31" t="s">
        <v>18</v>
      </c>
      <c r="B13" s="31"/>
      <c r="C13" s="18">
        <f t="shared" ref="C13:G13" si="1">SUM(C14:C21)</f>
        <v>10271279099</v>
      </c>
      <c r="D13" s="18">
        <f>SUM(D14:D21)</f>
        <v>24206179</v>
      </c>
      <c r="E13" s="18">
        <f t="shared" si="1"/>
        <v>10295485278</v>
      </c>
      <c r="F13" s="18">
        <f t="shared" si="1"/>
        <v>1531687640</v>
      </c>
      <c r="G13" s="18">
        <f t="shared" si="1"/>
        <v>1434931000</v>
      </c>
      <c r="H13" s="18">
        <f>E13-F13</f>
        <v>8763797638</v>
      </c>
    </row>
    <row r="14" spans="1:9" s="19" customFormat="1" ht="13.5" customHeight="1" x14ac:dyDescent="0.25">
      <c r="A14" s="9"/>
      <c r="B14" s="20" t="s">
        <v>19</v>
      </c>
      <c r="C14" s="21">
        <v>500296532</v>
      </c>
      <c r="D14" s="21">
        <v>209400</v>
      </c>
      <c r="E14" s="21">
        <f>C14+D14</f>
        <v>500505932</v>
      </c>
      <c r="F14" s="21">
        <v>98612678</v>
      </c>
      <c r="G14" s="21">
        <v>93672242</v>
      </c>
      <c r="H14" s="21">
        <f t="shared" ref="H14:H21" si="2">E14-F14</f>
        <v>401893254</v>
      </c>
    </row>
    <row r="15" spans="1:9" s="19" customFormat="1" ht="13.5" customHeight="1" x14ac:dyDescent="0.25">
      <c r="A15" s="9"/>
      <c r="B15" s="20" t="s">
        <v>20</v>
      </c>
      <c r="C15" s="21">
        <v>2771053780</v>
      </c>
      <c r="D15" s="21">
        <v>211351098</v>
      </c>
      <c r="E15" s="21">
        <f t="shared" ref="E15:E21" si="3">C15+D15</f>
        <v>2982404878</v>
      </c>
      <c r="F15" s="21">
        <v>444068562</v>
      </c>
      <c r="G15" s="21">
        <v>422092055</v>
      </c>
      <c r="H15" s="21">
        <f t="shared" si="2"/>
        <v>2538336316</v>
      </c>
    </row>
    <row r="16" spans="1:9" s="19" customFormat="1" ht="13.5" customHeight="1" x14ac:dyDescent="0.25">
      <c r="A16" s="10"/>
      <c r="B16" s="20" t="s">
        <v>21</v>
      </c>
      <c r="C16" s="21">
        <v>1339414358</v>
      </c>
      <c r="D16" s="21">
        <v>12322484</v>
      </c>
      <c r="E16" s="21">
        <f t="shared" si="3"/>
        <v>1351736842</v>
      </c>
      <c r="F16" s="21">
        <v>296411020</v>
      </c>
      <c r="G16" s="21">
        <v>282448761</v>
      </c>
      <c r="H16" s="21">
        <f t="shared" si="2"/>
        <v>1055325822</v>
      </c>
    </row>
    <row r="17" spans="1:8" s="19" customFormat="1" ht="13.5" customHeight="1" x14ac:dyDescent="0.25">
      <c r="A17" s="9"/>
      <c r="B17" s="20" t="s">
        <v>22</v>
      </c>
      <c r="C17" s="21">
        <v>0</v>
      </c>
      <c r="D17" s="21">
        <v>0</v>
      </c>
      <c r="E17" s="21">
        <f t="shared" si="3"/>
        <v>0</v>
      </c>
      <c r="F17" s="21">
        <v>0</v>
      </c>
      <c r="G17" s="21">
        <v>0</v>
      </c>
      <c r="H17" s="21">
        <f t="shared" si="2"/>
        <v>0</v>
      </c>
    </row>
    <row r="18" spans="1:8" s="19" customFormat="1" ht="13.5" customHeight="1" x14ac:dyDescent="0.25">
      <c r="A18" s="9"/>
      <c r="B18" s="20" t="s">
        <v>23</v>
      </c>
      <c r="C18" s="21">
        <v>2585623321</v>
      </c>
      <c r="D18" s="21">
        <v>-343968240</v>
      </c>
      <c r="E18" s="21">
        <f t="shared" si="3"/>
        <v>2241655081</v>
      </c>
      <c r="F18" s="21">
        <v>225494528</v>
      </c>
      <c r="G18" s="21">
        <v>173656537</v>
      </c>
      <c r="H18" s="21">
        <f t="shared" si="2"/>
        <v>2016160553</v>
      </c>
    </row>
    <row r="19" spans="1:8" s="19" customFormat="1" ht="13.5" customHeight="1" x14ac:dyDescent="0.25">
      <c r="A19" s="9"/>
      <c r="B19" s="20" t="s">
        <v>24</v>
      </c>
      <c r="C19" s="21">
        <v>0</v>
      </c>
      <c r="D19" s="21">
        <v>0</v>
      </c>
      <c r="E19" s="21">
        <f t="shared" si="3"/>
        <v>0</v>
      </c>
      <c r="F19" s="21">
        <v>0</v>
      </c>
      <c r="G19" s="21">
        <v>0</v>
      </c>
      <c r="H19" s="21">
        <f t="shared" si="2"/>
        <v>0</v>
      </c>
    </row>
    <row r="20" spans="1:8" s="19" customFormat="1" ht="13.5" customHeight="1" x14ac:dyDescent="0.25">
      <c r="A20" s="9"/>
      <c r="B20" s="20" t="s">
        <v>25</v>
      </c>
      <c r="C20" s="21">
        <v>2783035240</v>
      </c>
      <c r="D20" s="21">
        <v>156541001</v>
      </c>
      <c r="E20" s="21">
        <f t="shared" si="3"/>
        <v>2939576241</v>
      </c>
      <c r="F20" s="21">
        <v>436080274</v>
      </c>
      <c r="G20" s="21">
        <v>434071769</v>
      </c>
      <c r="H20" s="21">
        <f t="shared" si="2"/>
        <v>2503495967</v>
      </c>
    </row>
    <row r="21" spans="1:8" s="19" customFormat="1" ht="13.5" customHeight="1" x14ac:dyDescent="0.25">
      <c r="A21" s="9"/>
      <c r="B21" s="20" t="s">
        <v>26</v>
      </c>
      <c r="C21" s="21">
        <v>291855868</v>
      </c>
      <c r="D21" s="21">
        <v>-12249564</v>
      </c>
      <c r="E21" s="21">
        <f t="shared" si="3"/>
        <v>279606304</v>
      </c>
      <c r="F21" s="21">
        <v>31020578</v>
      </c>
      <c r="G21" s="21">
        <v>28989636</v>
      </c>
      <c r="H21" s="21">
        <f t="shared" si="2"/>
        <v>248585726</v>
      </c>
    </row>
    <row r="22" spans="1:8" s="19" customFormat="1" ht="6" customHeight="1" x14ac:dyDescent="0.25">
      <c r="A22" s="10"/>
      <c r="B22" s="20"/>
      <c r="C22" s="6"/>
      <c r="D22" s="6"/>
      <c r="E22" s="6"/>
      <c r="F22" s="6"/>
      <c r="G22" s="6"/>
      <c r="H22" s="6"/>
    </row>
    <row r="23" spans="1:8" s="19" customFormat="1" ht="18" customHeight="1" x14ac:dyDescent="0.25">
      <c r="A23" s="32" t="s">
        <v>27</v>
      </c>
      <c r="B23" s="32"/>
      <c r="C23" s="18">
        <f>SUM(C24:C30)</f>
        <v>37524050698</v>
      </c>
      <c r="D23" s="18">
        <f t="shared" ref="D23:H23" si="4">SUM(D24:D30)</f>
        <v>-595698771</v>
      </c>
      <c r="E23" s="18">
        <f t="shared" si="4"/>
        <v>36928351927</v>
      </c>
      <c r="F23" s="18">
        <f t="shared" si="4"/>
        <v>7084455761</v>
      </c>
      <c r="G23" s="18">
        <f t="shared" si="4"/>
        <v>7033121221</v>
      </c>
      <c r="H23" s="18">
        <f t="shared" si="4"/>
        <v>29843896166</v>
      </c>
    </row>
    <row r="24" spans="1:8" s="19" customFormat="1" ht="13.5" customHeight="1" x14ac:dyDescent="0.25">
      <c r="A24" s="11"/>
      <c r="B24" s="20" t="s">
        <v>28</v>
      </c>
      <c r="C24" s="21">
        <v>193864780</v>
      </c>
      <c r="D24" s="21">
        <v>-452406</v>
      </c>
      <c r="E24" s="21">
        <f t="shared" ref="E24:E30" si="5">C24+D24</f>
        <v>193412374</v>
      </c>
      <c r="F24" s="21">
        <v>22627724</v>
      </c>
      <c r="G24" s="21">
        <v>22470083</v>
      </c>
      <c r="H24" s="21">
        <f t="shared" ref="H24:H30" si="6">E24-F24</f>
        <v>170784650</v>
      </c>
    </row>
    <row r="25" spans="1:8" s="19" customFormat="1" ht="13.5" customHeight="1" x14ac:dyDescent="0.25">
      <c r="A25" s="11"/>
      <c r="B25" s="20" t="s">
        <v>29</v>
      </c>
      <c r="C25" s="21">
        <v>1339608758</v>
      </c>
      <c r="D25" s="21">
        <v>46771498</v>
      </c>
      <c r="E25" s="21">
        <f t="shared" si="5"/>
        <v>1386380256</v>
      </c>
      <c r="F25" s="21">
        <v>42786522</v>
      </c>
      <c r="G25" s="21">
        <v>33718179</v>
      </c>
      <c r="H25" s="21">
        <f t="shared" si="6"/>
        <v>1343593734</v>
      </c>
    </row>
    <row r="26" spans="1:8" s="19" customFormat="1" ht="13.5" customHeight="1" x14ac:dyDescent="0.25">
      <c r="A26" s="11"/>
      <c r="B26" s="20" t="s">
        <v>30</v>
      </c>
      <c r="C26" s="21">
        <v>731918501</v>
      </c>
      <c r="D26" s="21">
        <v>-715575110</v>
      </c>
      <c r="E26" s="21">
        <f t="shared" si="5"/>
        <v>16343391</v>
      </c>
      <c r="F26" s="21">
        <v>670013</v>
      </c>
      <c r="G26" s="21">
        <v>670013</v>
      </c>
      <c r="H26" s="21">
        <f t="shared" si="6"/>
        <v>15673378</v>
      </c>
    </row>
    <row r="27" spans="1:8" s="19" customFormat="1" ht="13.5" customHeight="1" x14ac:dyDescent="0.25">
      <c r="A27" s="11"/>
      <c r="B27" s="20" t="s">
        <v>31</v>
      </c>
      <c r="C27" s="21">
        <v>281068766</v>
      </c>
      <c r="D27" s="21">
        <v>-28508264</v>
      </c>
      <c r="E27" s="21">
        <f t="shared" si="5"/>
        <v>252560502</v>
      </c>
      <c r="F27" s="21">
        <v>0</v>
      </c>
      <c r="G27" s="21">
        <v>0</v>
      </c>
      <c r="H27" s="21">
        <f t="shared" si="6"/>
        <v>252560502</v>
      </c>
    </row>
    <row r="28" spans="1:8" s="19" customFormat="1" ht="13.5" customHeight="1" x14ac:dyDescent="0.25">
      <c r="A28" s="9"/>
      <c r="B28" s="20" t="s">
        <v>32</v>
      </c>
      <c r="C28" s="21">
        <v>32776307497</v>
      </c>
      <c r="D28" s="21">
        <v>87459501</v>
      </c>
      <c r="E28" s="21">
        <f t="shared" si="5"/>
        <v>32863766998</v>
      </c>
      <c r="F28" s="21">
        <v>6585220872</v>
      </c>
      <c r="G28" s="21">
        <v>6550287758</v>
      </c>
      <c r="H28" s="21">
        <f t="shared" si="6"/>
        <v>26278546126</v>
      </c>
    </row>
    <row r="29" spans="1:8" s="19" customFormat="1" ht="13.5" customHeight="1" x14ac:dyDescent="0.25">
      <c r="A29" s="9"/>
      <c r="B29" s="20" t="s">
        <v>33</v>
      </c>
      <c r="C29" s="21">
        <v>2201282396</v>
      </c>
      <c r="D29" s="21">
        <v>14606010</v>
      </c>
      <c r="E29" s="21">
        <f t="shared" si="5"/>
        <v>2215888406</v>
      </c>
      <c r="F29" s="21">
        <v>433150630</v>
      </c>
      <c r="G29" s="21">
        <v>425975188</v>
      </c>
      <c r="H29" s="21">
        <f t="shared" si="6"/>
        <v>1782737776</v>
      </c>
    </row>
    <row r="30" spans="1:8" s="19" customFormat="1" ht="13.5" customHeight="1" x14ac:dyDescent="0.25">
      <c r="A30" s="9"/>
      <c r="B30" s="20" t="s">
        <v>34</v>
      </c>
      <c r="C30" s="21">
        <v>0</v>
      </c>
      <c r="D30" s="21">
        <v>0</v>
      </c>
      <c r="E30" s="21">
        <f t="shared" si="5"/>
        <v>0</v>
      </c>
      <c r="F30" s="21">
        <v>0</v>
      </c>
      <c r="G30" s="21">
        <v>0</v>
      </c>
      <c r="H30" s="21">
        <f t="shared" si="6"/>
        <v>0</v>
      </c>
    </row>
    <row r="31" spans="1:8" s="19" customFormat="1" ht="6" customHeight="1" x14ac:dyDescent="0.25">
      <c r="A31" s="10"/>
      <c r="B31" s="20"/>
      <c r="C31" s="6"/>
      <c r="D31" s="6"/>
      <c r="E31" s="6"/>
      <c r="F31" s="6"/>
      <c r="G31" s="6"/>
      <c r="H31" s="6"/>
    </row>
    <row r="32" spans="1:8" s="19" customFormat="1" ht="18" customHeight="1" x14ac:dyDescent="0.25">
      <c r="A32" s="32" t="s">
        <v>35</v>
      </c>
      <c r="B32" s="32"/>
      <c r="C32" s="18">
        <f t="shared" ref="C32:G32" si="7">SUM(C33:C41)</f>
        <v>1215174163</v>
      </c>
      <c r="D32" s="18">
        <f>SUM(D33:D41)</f>
        <v>67108893</v>
      </c>
      <c r="E32" s="18">
        <f t="shared" si="7"/>
        <v>1282283056</v>
      </c>
      <c r="F32" s="18">
        <f t="shared" si="7"/>
        <v>80380891</v>
      </c>
      <c r="G32" s="18">
        <f t="shared" si="7"/>
        <v>77133121</v>
      </c>
      <c r="H32" s="18">
        <f>E32-F32</f>
        <v>1201902165</v>
      </c>
    </row>
    <row r="33" spans="1:8" s="19" customFormat="1" ht="26.25" customHeight="1" x14ac:dyDescent="0.25">
      <c r="A33" s="9"/>
      <c r="B33" s="22" t="s">
        <v>36</v>
      </c>
      <c r="C33" s="21">
        <v>260383962</v>
      </c>
      <c r="D33" s="21">
        <v>483105</v>
      </c>
      <c r="E33" s="21">
        <f t="shared" ref="E33:E41" si="8">C33+D33</f>
        <v>260867067</v>
      </c>
      <c r="F33" s="21">
        <v>18364909</v>
      </c>
      <c r="G33" s="21">
        <v>17278424</v>
      </c>
      <c r="H33" s="21">
        <f t="shared" ref="H33:H41" si="9">E33-F33</f>
        <v>242502158</v>
      </c>
    </row>
    <row r="34" spans="1:8" s="19" customFormat="1" ht="13.5" customHeight="1" x14ac:dyDescent="0.25">
      <c r="A34" s="9"/>
      <c r="B34" s="20" t="s">
        <v>37</v>
      </c>
      <c r="C34" s="21">
        <v>405871590</v>
      </c>
      <c r="D34" s="21">
        <v>-315785</v>
      </c>
      <c r="E34" s="21">
        <f t="shared" si="8"/>
        <v>405555805</v>
      </c>
      <c r="F34" s="21">
        <v>35772693</v>
      </c>
      <c r="G34" s="21">
        <v>34050761</v>
      </c>
      <c r="H34" s="21">
        <f>E34-F34</f>
        <v>369783112</v>
      </c>
    </row>
    <row r="35" spans="1:8" s="19" customFormat="1" ht="13.5" customHeight="1" x14ac:dyDescent="0.25">
      <c r="A35" s="9"/>
      <c r="B35" s="20" t="s">
        <v>38</v>
      </c>
      <c r="C35" s="21">
        <v>123342203</v>
      </c>
      <c r="D35" s="21">
        <v>64616090</v>
      </c>
      <c r="E35" s="21">
        <f t="shared" si="8"/>
        <v>187958293</v>
      </c>
      <c r="F35" s="21">
        <v>6286398</v>
      </c>
      <c r="G35" s="21">
        <v>6286398</v>
      </c>
      <c r="H35" s="21">
        <f t="shared" si="9"/>
        <v>181671895</v>
      </c>
    </row>
    <row r="36" spans="1:8" s="19" customFormat="1" ht="13.5" customHeight="1" x14ac:dyDescent="0.25">
      <c r="A36" s="9"/>
      <c r="B36" s="20" t="s">
        <v>39</v>
      </c>
      <c r="C36" s="21">
        <v>0</v>
      </c>
      <c r="D36" s="21">
        <v>0</v>
      </c>
      <c r="E36" s="21">
        <f t="shared" si="8"/>
        <v>0</v>
      </c>
      <c r="F36" s="21">
        <v>0</v>
      </c>
      <c r="G36" s="21">
        <v>0</v>
      </c>
      <c r="H36" s="21">
        <f t="shared" si="9"/>
        <v>0</v>
      </c>
    </row>
    <row r="37" spans="1:8" s="19" customFormat="1" ht="13.5" customHeight="1" x14ac:dyDescent="0.25">
      <c r="A37" s="9"/>
      <c r="B37" s="20" t="s">
        <v>40</v>
      </c>
      <c r="C37" s="21">
        <v>277933791</v>
      </c>
      <c r="D37" s="21">
        <v>1787522</v>
      </c>
      <c r="E37" s="21">
        <f t="shared" si="8"/>
        <v>279721313</v>
      </c>
      <c r="F37" s="21">
        <v>8358371</v>
      </c>
      <c r="G37" s="21">
        <v>8295618</v>
      </c>
      <c r="H37" s="21">
        <f t="shared" si="9"/>
        <v>271362942</v>
      </c>
    </row>
    <row r="38" spans="1:8" s="19" customFormat="1" ht="13.5" customHeight="1" x14ac:dyDescent="0.25">
      <c r="A38" s="9"/>
      <c r="B38" s="20" t="s">
        <v>41</v>
      </c>
      <c r="C38" s="21">
        <v>0</v>
      </c>
      <c r="D38" s="21">
        <v>0</v>
      </c>
      <c r="E38" s="21">
        <f t="shared" si="8"/>
        <v>0</v>
      </c>
      <c r="F38" s="21">
        <v>0</v>
      </c>
      <c r="G38" s="6">
        <v>0</v>
      </c>
      <c r="H38" s="21">
        <f t="shared" si="9"/>
        <v>0</v>
      </c>
    </row>
    <row r="39" spans="1:8" s="19" customFormat="1" ht="13.5" customHeight="1" x14ac:dyDescent="0.25">
      <c r="A39" s="9"/>
      <c r="B39" s="20" t="s">
        <v>42</v>
      </c>
      <c r="C39" s="21">
        <v>147642617</v>
      </c>
      <c r="D39" s="21">
        <v>537961</v>
      </c>
      <c r="E39" s="21">
        <f t="shared" si="8"/>
        <v>148180578</v>
      </c>
      <c r="F39" s="21">
        <v>11598520</v>
      </c>
      <c r="G39" s="21">
        <v>11221920</v>
      </c>
      <c r="H39" s="21">
        <f t="shared" si="9"/>
        <v>136582058</v>
      </c>
    </row>
    <row r="40" spans="1:8" s="19" customFormat="1" ht="13.5" customHeight="1" x14ac:dyDescent="0.25">
      <c r="A40" s="9"/>
      <c r="B40" s="20" t="s">
        <v>43</v>
      </c>
      <c r="C40" s="21">
        <v>0</v>
      </c>
      <c r="D40" s="21">
        <v>0</v>
      </c>
      <c r="E40" s="21">
        <f t="shared" si="8"/>
        <v>0</v>
      </c>
      <c r="F40" s="21">
        <v>0</v>
      </c>
      <c r="G40" s="21">
        <v>0</v>
      </c>
      <c r="H40" s="21">
        <f t="shared" si="9"/>
        <v>0</v>
      </c>
    </row>
    <row r="41" spans="1:8" s="19" customFormat="1" ht="13.5" customHeight="1" x14ac:dyDescent="0.25">
      <c r="A41" s="9"/>
      <c r="B41" s="22" t="s">
        <v>44</v>
      </c>
      <c r="C41" s="21">
        <v>0</v>
      </c>
      <c r="D41" s="21">
        <v>0</v>
      </c>
      <c r="E41" s="21">
        <f t="shared" si="8"/>
        <v>0</v>
      </c>
      <c r="F41" s="21">
        <v>0</v>
      </c>
      <c r="G41" s="21">
        <v>0</v>
      </c>
      <c r="H41" s="21">
        <f t="shared" si="9"/>
        <v>0</v>
      </c>
    </row>
    <row r="42" spans="1:8" s="19" customFormat="1" ht="6" customHeight="1" x14ac:dyDescent="0.25">
      <c r="A42" s="10"/>
      <c r="B42" s="20"/>
      <c r="C42" s="6"/>
      <c r="D42" s="6"/>
      <c r="E42" s="6"/>
      <c r="F42" s="6"/>
      <c r="G42" s="6"/>
      <c r="H42" s="6"/>
    </row>
    <row r="43" spans="1:8" s="19" customFormat="1" ht="27.95" customHeight="1" x14ac:dyDescent="0.25">
      <c r="A43" s="31" t="s">
        <v>45</v>
      </c>
      <c r="B43" s="31"/>
      <c r="C43" s="18">
        <f>SUM(C44:C47)</f>
        <v>26437563665</v>
      </c>
      <c r="D43" s="18">
        <f t="shared" ref="D43:G43" si="10">SUM(D44:D47)</f>
        <v>147975894</v>
      </c>
      <c r="E43" s="18">
        <f>SUM(E44:E47)</f>
        <v>26585539559</v>
      </c>
      <c r="F43" s="18">
        <f t="shared" si="10"/>
        <v>7385465480</v>
      </c>
      <c r="G43" s="18">
        <f t="shared" si="10"/>
        <v>7360594036</v>
      </c>
      <c r="H43" s="18">
        <f>E43-F43</f>
        <v>19200074079</v>
      </c>
    </row>
    <row r="44" spans="1:8" s="19" customFormat="1" ht="26.25" customHeight="1" x14ac:dyDescent="0.25">
      <c r="A44" s="9"/>
      <c r="B44" s="22" t="s">
        <v>46</v>
      </c>
      <c r="C44" s="21">
        <v>2932114997</v>
      </c>
      <c r="D44" s="21">
        <v>122071264</v>
      </c>
      <c r="E44" s="21">
        <f>C44+D44</f>
        <v>3054186261</v>
      </c>
      <c r="F44" s="21">
        <v>739680647</v>
      </c>
      <c r="G44" s="21">
        <v>739680647</v>
      </c>
      <c r="H44" s="21">
        <f t="shared" ref="H44:H47" si="11">E44-F44</f>
        <v>2314505614</v>
      </c>
    </row>
    <row r="45" spans="1:8" s="19" customFormat="1" ht="26.25" customHeight="1" x14ac:dyDescent="0.25">
      <c r="A45" s="9"/>
      <c r="B45" s="22" t="s">
        <v>47</v>
      </c>
      <c r="C45" s="21">
        <v>23481005344</v>
      </c>
      <c r="D45" s="21">
        <v>24846160</v>
      </c>
      <c r="E45" s="21">
        <f>C45+D45</f>
        <v>23505851504</v>
      </c>
      <c r="F45" s="21">
        <v>6645767023</v>
      </c>
      <c r="G45" s="21">
        <v>6620895579</v>
      </c>
      <c r="H45" s="21">
        <f t="shared" si="11"/>
        <v>16860084481</v>
      </c>
    </row>
    <row r="46" spans="1:8" s="19" customFormat="1" ht="13.5" customHeight="1" x14ac:dyDescent="0.25">
      <c r="A46" s="9"/>
      <c r="B46" s="20" t="s">
        <v>48</v>
      </c>
      <c r="C46" s="21">
        <v>0</v>
      </c>
      <c r="D46" s="21">
        <v>0</v>
      </c>
      <c r="E46" s="21">
        <f t="shared" ref="E46:E47" si="12">C46+D46</f>
        <v>0</v>
      </c>
      <c r="F46" s="21">
        <v>0</v>
      </c>
      <c r="G46" s="21">
        <v>0</v>
      </c>
      <c r="H46" s="21">
        <f t="shared" si="11"/>
        <v>0</v>
      </c>
    </row>
    <row r="47" spans="1:8" s="19" customFormat="1" ht="13.5" customHeight="1" x14ac:dyDescent="0.25">
      <c r="A47" s="12"/>
      <c r="B47" s="23" t="s">
        <v>15</v>
      </c>
      <c r="C47" s="24">
        <v>24443324</v>
      </c>
      <c r="D47" s="24">
        <v>1058470</v>
      </c>
      <c r="E47" s="24">
        <f t="shared" si="12"/>
        <v>25501794</v>
      </c>
      <c r="F47" s="24">
        <v>17810</v>
      </c>
      <c r="G47" s="24">
        <v>17810</v>
      </c>
      <c r="H47" s="24">
        <f t="shared" si="11"/>
        <v>25483984</v>
      </c>
    </row>
    <row r="48" spans="1:8" s="19" customFormat="1" ht="12.75" x14ac:dyDescent="0.25">
      <c r="A48" s="33" t="s">
        <v>49</v>
      </c>
      <c r="B48" s="33"/>
      <c r="C48" s="33"/>
      <c r="D48" s="33"/>
      <c r="E48" s="33"/>
      <c r="F48" s="33"/>
      <c r="G48" s="33"/>
      <c r="H48" s="33"/>
    </row>
    <row r="49" spans="1:8" x14ac:dyDescent="0.25">
      <c r="A49" s="1"/>
      <c r="B49" s="1"/>
      <c r="C49" s="25"/>
      <c r="D49" s="26"/>
      <c r="E49" s="25"/>
      <c r="F49" s="25"/>
      <c r="G49" s="25"/>
      <c r="H49" s="25"/>
    </row>
    <row r="50" spans="1:8" x14ac:dyDescent="0.25">
      <c r="A50" s="1"/>
      <c r="B50" s="1"/>
      <c r="C50" s="25"/>
      <c r="D50" s="26"/>
      <c r="E50" s="25"/>
      <c r="F50" s="25"/>
      <c r="G50" s="25"/>
      <c r="H50" s="25"/>
    </row>
    <row r="51" spans="1:8" x14ac:dyDescent="0.25">
      <c r="A51" s="1"/>
      <c r="B51" s="1"/>
      <c r="C51" s="25"/>
      <c r="D51" s="26"/>
      <c r="E51" s="25"/>
      <c r="F51" s="25"/>
      <c r="G51" s="25"/>
      <c r="H51" s="25"/>
    </row>
    <row r="52" spans="1:8" x14ac:dyDescent="0.25">
      <c r="A52" s="1"/>
      <c r="B52" s="1"/>
      <c r="C52" s="25"/>
      <c r="D52" s="26"/>
      <c r="E52" s="25"/>
      <c r="F52" s="25"/>
      <c r="G52" s="25"/>
      <c r="H52" s="25"/>
    </row>
    <row r="53" spans="1:8" x14ac:dyDescent="0.25">
      <c r="A53" s="1"/>
      <c r="B53" s="1"/>
      <c r="C53" s="25"/>
      <c r="D53" s="26"/>
      <c r="E53" s="25"/>
      <c r="F53" s="25"/>
      <c r="G53" s="25"/>
      <c r="H53" s="25"/>
    </row>
    <row r="54" spans="1:8" x14ac:dyDescent="0.25">
      <c r="A54" s="1"/>
      <c r="B54" s="1"/>
      <c r="C54" s="25"/>
      <c r="D54" s="26"/>
      <c r="E54" s="25"/>
      <c r="F54" s="25"/>
      <c r="G54" s="25"/>
      <c r="H54" s="25"/>
    </row>
    <row r="55" spans="1:8" x14ac:dyDescent="0.25">
      <c r="A55" s="1"/>
      <c r="B55" s="1"/>
      <c r="C55" s="25"/>
      <c r="D55" s="26"/>
      <c r="E55" s="25"/>
      <c r="F55" s="25"/>
      <c r="G55" s="25"/>
      <c r="H55" s="25"/>
    </row>
    <row r="56" spans="1:8" x14ac:dyDescent="0.25">
      <c r="A56" s="1"/>
      <c r="B56" s="1"/>
      <c r="C56" s="25"/>
      <c r="D56" s="26"/>
      <c r="E56" s="25"/>
      <c r="F56" s="25"/>
      <c r="G56" s="25"/>
      <c r="H56" s="25"/>
    </row>
    <row r="57" spans="1:8" x14ac:dyDescent="0.25">
      <c r="A57" s="1"/>
      <c r="B57" s="1"/>
      <c r="C57" s="25"/>
      <c r="D57" s="26"/>
      <c r="E57" s="25"/>
      <c r="F57" s="25"/>
      <c r="G57" s="25"/>
      <c r="H57" s="25"/>
    </row>
    <row r="58" spans="1:8" x14ac:dyDescent="0.25">
      <c r="A58" s="1"/>
      <c r="B58" s="1"/>
      <c r="C58" s="25"/>
      <c r="D58" s="26"/>
      <c r="E58" s="25"/>
      <c r="F58" s="25"/>
      <c r="G58" s="25"/>
      <c r="H58" s="25"/>
    </row>
    <row r="59" spans="1:8" x14ac:dyDescent="0.25">
      <c r="A59" s="1"/>
      <c r="B59" s="1"/>
      <c r="C59" s="25"/>
      <c r="D59" s="26"/>
      <c r="E59" s="25"/>
      <c r="F59" s="25"/>
      <c r="G59" s="25"/>
      <c r="H59" s="25"/>
    </row>
    <row r="60" spans="1:8" x14ac:dyDescent="0.25">
      <c r="A60" s="1"/>
      <c r="B60" s="1"/>
      <c r="C60" s="25"/>
      <c r="D60" s="26"/>
      <c r="E60" s="25"/>
      <c r="F60" s="25"/>
      <c r="G60" s="25"/>
      <c r="H60" s="25"/>
    </row>
    <row r="61" spans="1:8" x14ac:dyDescent="0.25">
      <c r="A61" s="1"/>
      <c r="B61" s="1"/>
      <c r="C61" s="25"/>
      <c r="D61" s="26"/>
      <c r="E61" s="25"/>
      <c r="F61" s="25"/>
      <c r="G61" s="25"/>
      <c r="H61" s="25"/>
    </row>
    <row r="62" spans="1:8" x14ac:dyDescent="0.25">
      <c r="A62" s="1"/>
      <c r="B62" s="1"/>
      <c r="C62" s="25"/>
      <c r="D62" s="26"/>
      <c r="E62" s="25"/>
      <c r="F62" s="25"/>
      <c r="G62" s="25"/>
      <c r="H62" s="25"/>
    </row>
    <row r="63" spans="1:8" x14ac:dyDescent="0.25">
      <c r="A63" s="1"/>
      <c r="B63" s="1"/>
      <c r="C63" s="25"/>
      <c r="D63" s="26"/>
      <c r="E63" s="25"/>
      <c r="F63" s="25"/>
      <c r="G63" s="25"/>
      <c r="H63" s="25"/>
    </row>
    <row r="64" spans="1:8" x14ac:dyDescent="0.25">
      <c r="A64" s="1"/>
      <c r="B64" s="1"/>
      <c r="C64" s="25"/>
      <c r="D64" s="26"/>
      <c r="E64" s="25"/>
      <c r="F64" s="25"/>
      <c r="G64" s="25"/>
      <c r="H64" s="25"/>
    </row>
    <row r="65" spans="1:8" x14ac:dyDescent="0.25">
      <c r="A65" s="1"/>
      <c r="B65" s="1"/>
      <c r="C65" s="25"/>
      <c r="D65" s="26"/>
      <c r="E65" s="25"/>
      <c r="F65" s="25"/>
      <c r="G65" s="25"/>
      <c r="H65" s="25"/>
    </row>
    <row r="66" spans="1:8" x14ac:dyDescent="0.25">
      <c r="A66" s="13"/>
      <c r="B66" s="13"/>
    </row>
    <row r="67" spans="1:8" x14ac:dyDescent="0.25">
      <c r="A67" s="13"/>
      <c r="B67" s="13"/>
    </row>
    <row r="68" spans="1:8" x14ac:dyDescent="0.25">
      <c r="A68" s="13"/>
      <c r="B68" s="13"/>
    </row>
    <row r="69" spans="1:8" x14ac:dyDescent="0.25">
      <c r="A69" s="13"/>
      <c r="B69" s="13"/>
    </row>
    <row r="70" spans="1:8" x14ac:dyDescent="0.25">
      <c r="A70" s="13"/>
      <c r="B70" s="13"/>
    </row>
    <row r="71" spans="1:8" x14ac:dyDescent="0.25">
      <c r="A71" s="13"/>
      <c r="B71" s="13"/>
    </row>
    <row r="72" spans="1:8" x14ac:dyDescent="0.25">
      <c r="A72" s="13"/>
      <c r="B72" s="13"/>
    </row>
    <row r="73" spans="1:8" x14ac:dyDescent="0.25">
      <c r="A73" s="13"/>
      <c r="B73" s="13"/>
    </row>
  </sheetData>
  <mergeCells count="15">
    <mergeCell ref="A48:H48"/>
    <mergeCell ref="A1:H1"/>
    <mergeCell ref="A2:H2"/>
    <mergeCell ref="A3:H3"/>
    <mergeCell ref="A4:H4"/>
    <mergeCell ref="A5:H5"/>
    <mergeCell ref="A6:H6"/>
    <mergeCell ref="A7:B9"/>
    <mergeCell ref="C7:G7"/>
    <mergeCell ref="H7:H8"/>
    <mergeCell ref="A11:B11"/>
    <mergeCell ref="A13:B13"/>
    <mergeCell ref="A23:B23"/>
    <mergeCell ref="A32:B32"/>
    <mergeCell ref="A43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2019-10-22T15:47:04Z</dcterms:created>
  <dcterms:modified xsi:type="dcterms:W3CDTF">2021-05-17T20:55:51Z</dcterms:modified>
</cp:coreProperties>
</file>