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E27" i="1"/>
  <c r="D27" i="1"/>
  <c r="C27" i="1"/>
  <c r="B27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F10" i="1" s="1"/>
  <c r="E12" i="1"/>
  <c r="E10" i="1"/>
  <c r="D10" i="1"/>
  <c r="D8" i="1" s="1"/>
  <c r="C10" i="1"/>
  <c r="B10" i="1"/>
  <c r="B8" i="1" s="1"/>
  <c r="E8" i="1"/>
  <c r="F8" i="1" s="1"/>
  <c r="C8" i="1"/>
  <c r="F27" i="1" l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<sst xmlns="http://schemas.openxmlformats.org/spreadsheetml/2006/main" count="31" uniqueCount="31">
  <si>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</si>
  <si>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JUDICIAL</t>
  </si>
  <si>
    <t xml:space="preserve">ESTADO ANALÍTICO DEL ACTIVO CONSOLIDADO </t>
  </si>
  <si>
    <t>DEL 1 DE ENERO AL 30 DE JUNIO DE 2021</t>
  </si>
  <si>
    <t>(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</si>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</sst>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H106"/>
  <sheetViews>
    <sheetView showGridLines="0" tabSelected="1" topLeftCell="A26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20" style="3" customWidth="1"/>
    <col min="6" max="6" width="20.140625" style="3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1049903955</v>
      </c>
      <c r="C8" s="17">
        <f>SUM(C10+C27)</f>
        <v>1903055532</v>
      </c>
      <c r="D8" s="17">
        <f>SUM(D10+D27)</f>
        <v>1937182219</v>
      </c>
      <c r="E8" s="16">
        <f>SUM(E10+E27)</f>
        <v>1015777268</v>
      </c>
      <c r="F8" s="16">
        <f>SUM(E8-B8)</f>
        <v>-34126687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198116964</v>
      </c>
      <c r="C10" s="21">
        <f>SUM(C12:C24)</f>
        <v>1447897836</v>
      </c>
      <c r="D10" s="21">
        <f>SUM(D12:D24)</f>
        <v>1475673970</v>
      </c>
      <c r="E10" s="20">
        <f>SUM(E12:E24)</f>
        <v>170340830</v>
      </c>
      <c r="F10" s="20">
        <f>SUM(F12:F24)</f>
        <v>-27776134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197983653</v>
      </c>
      <c r="C12" s="24">
        <v>1443591310</v>
      </c>
      <c r="D12" s="24">
        <v>1471766942</v>
      </c>
      <c r="E12" s="23">
        <f t="shared" ref="E12" si="0">SUM(B12+C12-D12)</f>
        <v>169808021</v>
      </c>
      <c r="F12" s="23">
        <f>SUM(E12-B12)</f>
        <v>-28175632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133311</v>
      </c>
      <c r="C14" s="23">
        <v>4306526</v>
      </c>
      <c r="D14" s="23">
        <v>3907028</v>
      </c>
      <c r="E14" s="23">
        <f>SUM(B14+C14-D14)</f>
        <v>532809</v>
      </c>
      <c r="F14" s="23">
        <f>SUM(E14-B14)</f>
        <v>399498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0</v>
      </c>
      <c r="D16" s="23">
        <v>0</v>
      </c>
      <c r="E16" s="23">
        <f>SUM(B16+C16-D16)</f>
        <v>0</v>
      </c>
      <c r="F16" s="23">
        <f>SUM(E16-B16)</f>
        <v>0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0</v>
      </c>
      <c r="C20" s="23">
        <v>0</v>
      </c>
      <c r="D20" s="23">
        <v>0</v>
      </c>
      <c r="E20" s="23">
        <f>SUM(B20+C20-D20)</f>
        <v>0</v>
      </c>
      <c r="F20" s="23">
        <f>SUM(E20-B20)</f>
        <v>0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851786991</v>
      </c>
      <c r="C27" s="20">
        <f>SUM(C29:C45)</f>
        <v>455157696</v>
      </c>
      <c r="D27" s="20">
        <f>SUM(D29:D45)</f>
        <v>461508249</v>
      </c>
      <c r="E27" s="20">
        <f>SUM(E29:E45)</f>
        <v>845436438</v>
      </c>
      <c r="F27" s="20">
        <f>SUM(F29:F45)</f>
        <v>-6350553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0</v>
      </c>
      <c r="C29" s="23">
        <v>0</v>
      </c>
      <c r="D29" s="23">
        <v>0</v>
      </c>
      <c r="E29" s="23">
        <f>SUM(B29+C29-D29)</f>
        <v>0</v>
      </c>
      <c r="F29" s="23">
        <f>SUM(E29-B29)</f>
        <v>0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1914129</v>
      </c>
      <c r="C31" s="23">
        <v>0</v>
      </c>
      <c r="D31" s="23">
        <v>6600</v>
      </c>
      <c r="E31" s="23">
        <f t="shared" ref="E31" si="1">SUM(B31+C31-D31)</f>
        <v>1907529</v>
      </c>
      <c r="F31" s="23">
        <f>SUM(E31-B31)</f>
        <v>-6600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506520046</v>
      </c>
      <c r="C33" s="23">
        <v>0</v>
      </c>
      <c r="D33" s="23">
        <v>462538</v>
      </c>
      <c r="E33" s="23">
        <f>SUM(B33+C33-D33)</f>
        <v>506057508</v>
      </c>
      <c r="F33" s="23">
        <f>SUM(E33-B33)</f>
        <v>-462538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221898562</v>
      </c>
      <c r="C35" s="23">
        <v>2704241</v>
      </c>
      <c r="D35" s="23">
        <v>565121</v>
      </c>
      <c r="E35" s="23">
        <f>SUM(B35+C35-D35)</f>
        <v>224037682</v>
      </c>
      <c r="F35" s="23">
        <f>SUM(E35-B35)</f>
        <v>2139120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19552817</v>
      </c>
      <c r="C37" s="23">
        <v>558888</v>
      </c>
      <c r="D37" s="23">
        <v>0</v>
      </c>
      <c r="E37" s="23">
        <f>SUM(B37+C37-D37)</f>
        <v>20111705</v>
      </c>
      <c r="F37" s="23">
        <f>SUM(E37-B37)</f>
        <v>558888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0</v>
      </c>
      <c r="C39" s="23">
        <v>0</v>
      </c>
      <c r="D39" s="23">
        <v>0</v>
      </c>
      <c r="E39" s="23">
        <f>SUM(B39+C39-D39)</f>
        <v>0</v>
      </c>
      <c r="F39" s="23">
        <f>SUM(E39-B39)</f>
        <v>0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93698270</v>
      </c>
      <c r="C41" s="23">
        <v>451894567</v>
      </c>
      <c r="D41" s="23">
        <v>460473990</v>
      </c>
      <c r="E41" s="23">
        <f>SUM(B41+C41-D41)</f>
        <v>85118847</v>
      </c>
      <c r="F41" s="23">
        <f>SUM(E41-B41)</f>
        <v>-8579423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8203167</v>
      </c>
      <c r="C45" s="23">
        <v>0</v>
      </c>
      <c r="D45" s="23">
        <v>0</v>
      </c>
      <c r="E45" s="23">
        <f>SUM(B45+C45-D45)</f>
        <v>8203167</v>
      </c>
      <c r="F45" s="23">
        <f>SUM(E45-B45)</f>
        <v>0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2"/>
      <c r="B50" s="32"/>
      <c r="C50" s="32"/>
      <c r="D50" s="14"/>
      <c r="E50" s="14"/>
      <c r="F50" s="14"/>
    </row>
    <row r="51" spans="1:6" x14ac:dyDescent="0.25">
      <c r="A51" s="32"/>
      <c r="B51" s="32"/>
      <c r="C51" s="32"/>
      <c r="D51" s="14"/>
      <c r="E51" s="14"/>
      <c r="F51" s="14"/>
    </row>
    <row r="52" spans="1:6" x14ac:dyDescent="0.25">
      <c r="A52" s="33"/>
      <c r="B52" s="33"/>
      <c r="C52" s="33"/>
    </row>
    <row r="53" spans="1:6" x14ac:dyDescent="0.25">
      <c r="A53" s="33"/>
      <c r="B53" s="33"/>
      <c r="C53" s="33"/>
    </row>
    <row r="54" spans="1:6" x14ac:dyDescent="0.25">
      <c r="A54" s="33"/>
      <c r="B54" s="33"/>
      <c r="C54" s="33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2021-08-26T18:07:27Z</dcterms:created>
  <dcterms:modified xsi:type="dcterms:W3CDTF">2021-08-26T18:07:28Z</dcterms:modified>
</cp:coreProperties>
</file>