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F64" i="1"/>
  <c r="D64" i="1"/>
  <c r="F63" i="1"/>
  <c r="D58" i="1"/>
  <c r="F58" i="1"/>
  <c r="F56" i="1"/>
  <c r="F70" i="1" s="1"/>
  <c r="D56" i="1"/>
  <c r="F53" i="1"/>
  <c r="F48" i="1"/>
  <c r="F43" i="1"/>
  <c r="F40" i="1"/>
  <c r="F22" i="1"/>
  <c r="F9" i="1"/>
  <c r="D43" i="1" l="1"/>
  <c r="D22" i="1"/>
  <c r="D9" i="1"/>
  <c r="D40" i="1" s="1"/>
  <c r="D48" i="1"/>
  <c r="F72" i="1"/>
  <c r="D70" i="1"/>
  <c r="D53" i="1" l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<sst xmlns="http://schemas.openxmlformats.org/spreadsheetml/2006/main" count="64" uniqueCount="56">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</sst>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7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8" fillId="0" borderId="0" xfId="3" applyFont="1" applyFill="1" applyAlignment="1">
      <alignment horizontal="right"/>
    </xf>
    <xf numFmtId="164" fontId="18" fillId="0" borderId="0" xfId="1" applyNumberFormat="1" applyFont="1" applyFill="1" applyBorder="1" applyAlignment="1" applyProtection="1">
      <alignment vertical="top"/>
    </xf>
    <xf numFmtId="0" fontId="20" fillId="0" borderId="0" xfId="3" applyFont="1" applyFill="1" applyAlignment="1">
      <alignment horizontal="right"/>
    </xf>
    <xf numFmtId="0" fontId="21" fillId="0" borderId="0" xfId="1" applyFont="1" applyFill="1" applyAlignment="1">
      <alignment horizontal="center" vertical="center"/>
    </xf>
    <xf numFmtId="0" fontId="22" fillId="0" borderId="0" xfId="1" applyFont="1" applyFill="1" applyBorder="1" applyAlignment="1" applyProtection="1"/>
    <xf numFmtId="0" fontId="4" fillId="0" borderId="0" xfId="3"/>
    <xf numFmtId="165" fontId="4" fillId="0" borderId="0" xfId="3" applyNumberForma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5" fontId="13" fillId="0" borderId="5" xfId="3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53"/>
  </cols>
  <sheetData>
    <row r="1" spans="1:8" s="2" customFormat="1" ht="13.5" customHeight="1" x14ac:dyDescent="0.25">
      <c r="A1" s="59" t="s">
        <v>0</v>
      </c>
      <c r="B1" s="59"/>
      <c r="C1" s="59"/>
      <c r="D1" s="59"/>
      <c r="E1" s="59"/>
      <c r="F1" s="59"/>
      <c r="G1" s="59"/>
      <c r="H1" s="1"/>
    </row>
    <row r="2" spans="1:8" s="2" customFormat="1" ht="13.5" customHeight="1" x14ac:dyDescent="0.25">
      <c r="A2" s="60" t="s">
        <v>1</v>
      </c>
      <c r="B2" s="60"/>
      <c r="C2" s="60"/>
      <c r="D2" s="60"/>
      <c r="E2" s="60"/>
      <c r="F2" s="60"/>
      <c r="G2" s="60"/>
      <c r="H2" s="1"/>
    </row>
    <row r="3" spans="1:8" s="2" customFormat="1" ht="13.5" customHeight="1" x14ac:dyDescent="0.25">
      <c r="A3" s="60" t="s">
        <v>2</v>
      </c>
      <c r="B3" s="60"/>
      <c r="C3" s="60"/>
      <c r="D3" s="60"/>
      <c r="E3" s="60"/>
      <c r="F3" s="60"/>
      <c r="G3" s="60"/>
      <c r="H3" s="1"/>
    </row>
    <row r="4" spans="1:8" s="2" customFormat="1" ht="13.5" customHeight="1" x14ac:dyDescent="0.25">
      <c r="A4" s="61" t="s">
        <v>55</v>
      </c>
      <c r="B4" s="61"/>
      <c r="C4" s="61"/>
      <c r="D4" s="61"/>
      <c r="E4" s="61"/>
      <c r="F4" s="61"/>
      <c r="G4" s="61"/>
      <c r="H4" s="1"/>
    </row>
    <row r="5" spans="1:8" s="2" customFormat="1" ht="13.5" customHeight="1" x14ac:dyDescent="0.25">
      <c r="A5" s="62" t="s">
        <v>3</v>
      </c>
      <c r="B5" s="62"/>
      <c r="C5" s="62"/>
      <c r="D5" s="62"/>
      <c r="E5" s="62"/>
      <c r="F5" s="62"/>
      <c r="G5" s="62"/>
      <c r="H5" s="1"/>
    </row>
    <row r="6" spans="1:8" s="4" customFormat="1" ht="18.75" customHeight="1" x14ac:dyDescent="0.25">
      <c r="A6" s="63" t="s">
        <v>4</v>
      </c>
      <c r="B6" s="64"/>
      <c r="C6" s="64"/>
      <c r="D6" s="65" t="s">
        <v>5</v>
      </c>
      <c r="E6" s="65"/>
      <c r="F6" s="65" t="s">
        <v>6</v>
      </c>
      <c r="G6" s="66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228401174</v>
      </c>
      <c r="E9" s="12"/>
      <c r="F9" s="12">
        <f>SUM(F10:F20)</f>
        <v>524311599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0</v>
      </c>
      <c r="E10" s="14"/>
      <c r="F10" s="14">
        <v>0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0</v>
      </c>
      <c r="E11" s="14"/>
      <c r="F11" s="14">
        <v>0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0</v>
      </c>
      <c r="E13" s="14"/>
      <c r="F13" s="14">
        <v>0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0</v>
      </c>
      <c r="E14" s="14"/>
      <c r="F14" s="14">
        <v>0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0</v>
      </c>
      <c r="E15" s="14"/>
      <c r="F15" s="14">
        <v>0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0</v>
      </c>
      <c r="E16" s="14"/>
      <c r="F16" s="14">
        <v>0</v>
      </c>
      <c r="G16" s="11"/>
    </row>
    <row r="17" spans="1:9" s="1" customFormat="1" ht="12.75" x14ac:dyDescent="0.2">
      <c r="A17" s="9"/>
      <c r="B17" s="9"/>
      <c r="C17" s="57" t="s">
        <v>16</v>
      </c>
      <c r="D17" s="14">
        <v>0</v>
      </c>
      <c r="E17" s="15"/>
      <c r="F17" s="15">
        <v>0</v>
      </c>
      <c r="G17" s="11"/>
    </row>
    <row r="18" spans="1:9" s="1" customFormat="1" ht="12.75" x14ac:dyDescent="0.2">
      <c r="A18" s="9"/>
      <c r="B18" s="9"/>
      <c r="C18" s="57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0</v>
      </c>
      <c r="E19" s="15"/>
      <c r="F19" s="15">
        <v>524310959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228401174</v>
      </c>
      <c r="E20" s="17"/>
      <c r="F20" s="17">
        <v>640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211304203</v>
      </c>
      <c r="E22" s="12"/>
      <c r="F22" s="12">
        <f>SUM(F23:F38)</f>
        <v>517607092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154647443</v>
      </c>
      <c r="E23" s="15"/>
      <c r="F23" s="15">
        <v>373363089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21197898</v>
      </c>
      <c r="E24" s="15"/>
      <c r="F24" s="15">
        <v>46105692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32959618</v>
      </c>
      <c r="E25" s="15"/>
      <c r="F25" s="15">
        <v>72767431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0</v>
      </c>
      <c r="E26" s="17"/>
      <c r="F26" s="17">
        <v>0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0</v>
      </c>
      <c r="E27" s="17"/>
      <c r="F27" s="17">
        <v>0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1413875</v>
      </c>
      <c r="E28" s="17"/>
      <c r="F28" s="17">
        <v>10762217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897000</v>
      </c>
      <c r="E29" s="17"/>
      <c r="F29" s="17">
        <v>2950680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0</v>
      </c>
      <c r="E30" s="17"/>
      <c r="F30" s="17">
        <v>0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0</v>
      </c>
      <c r="E31" s="17"/>
      <c r="F31" s="17">
        <v>0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0</v>
      </c>
      <c r="E35" s="17"/>
      <c r="F35" s="17">
        <v>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0</v>
      </c>
      <c r="E36" s="17"/>
      <c r="F36" s="17">
        <v>0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188369</v>
      </c>
      <c r="E38" s="17"/>
      <c r="F38" s="17">
        <v>11657983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17096971</v>
      </c>
      <c r="E40" s="12"/>
      <c r="F40" s="12">
        <f>SUM(F9-F22)</f>
        <v>6704507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8764984</v>
      </c>
      <c r="E43" s="12"/>
      <c r="F43" s="12">
        <f>SUM(F44:F46)</f>
        <v>17332077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0</v>
      </c>
      <c r="E44" s="17"/>
      <c r="F44" s="14">
        <v>0</v>
      </c>
      <c r="G44" s="11"/>
      <c r="H44" s="58"/>
      <c r="I44" s="58"/>
    </row>
    <row r="45" spans="1:9" s="1" customFormat="1" ht="12.75" x14ac:dyDescent="0.2">
      <c r="A45" s="32"/>
      <c r="B45" s="32"/>
      <c r="C45" s="32" t="s">
        <v>39</v>
      </c>
      <c r="D45" s="17">
        <v>6615000</v>
      </c>
      <c r="E45" s="17"/>
      <c r="F45" s="17">
        <v>1494401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2149984</v>
      </c>
      <c r="E46" s="17"/>
      <c r="F46" s="17">
        <v>15837676</v>
      </c>
      <c r="G46" s="11"/>
      <c r="H46" s="58"/>
      <c r="I46" s="58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18238584</v>
      </c>
      <c r="E48" s="12"/>
      <c r="F48" s="12">
        <f>SUM(F49:F51)</f>
        <v>38014897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0</v>
      </c>
      <c r="E49" s="17"/>
      <c r="F49" s="17">
        <v>0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0</v>
      </c>
      <c r="E50" s="17"/>
      <c r="F50" s="17">
        <v>4601156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18238584</v>
      </c>
      <c r="E51" s="17"/>
      <c r="F51" s="17">
        <v>33413741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-9473600</v>
      </c>
      <c r="E53" s="12"/>
      <c r="F53" s="12">
        <f>SUM(F43-F48)</f>
        <v>-20682820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3109045</v>
      </c>
      <c r="E56" s="12"/>
      <c r="F56" s="12">
        <f>SUM(F59:F61)</f>
        <v>644137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0</v>
      </c>
      <c r="E58" s="12"/>
      <c r="F58" s="12">
        <f>SUM(F59:F59)</f>
        <v>0</v>
      </c>
      <c r="G58" s="11"/>
    </row>
    <row r="59" spans="1:8" s="1" customFormat="1" ht="12.75" x14ac:dyDescent="0.2">
      <c r="B59" s="20"/>
      <c r="C59" s="32" t="s">
        <v>45</v>
      </c>
      <c r="D59" s="17">
        <v>0</v>
      </c>
      <c r="E59" s="17"/>
      <c r="F59" s="17">
        <v>0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3109045</v>
      </c>
      <c r="E61" s="17"/>
      <c r="F61" s="17">
        <v>644137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8466366</v>
      </c>
      <c r="E63" s="12"/>
      <c r="F63" s="12">
        <f>F64+F68</f>
        <v>12768039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0</v>
      </c>
      <c r="E64" s="12"/>
      <c r="F64" s="12">
        <f>SUM(F66:F66)</f>
        <v>0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0</v>
      </c>
      <c r="E66" s="17"/>
      <c r="F66" s="17">
        <v>0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8466366</v>
      </c>
      <c r="E68" s="17"/>
      <c r="F68" s="17">
        <v>12768039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-5357321</v>
      </c>
      <c r="E70" s="12"/>
      <c r="F70" s="12">
        <f>F56-F63</f>
        <v>-12123902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2266050</v>
      </c>
      <c r="E72" s="12"/>
      <c r="F72" s="37">
        <f>F40+F53+F70</f>
        <v>-26102215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29652190</v>
      </c>
      <c r="E73" s="12"/>
      <c r="F73" s="12">
        <v>55754405</v>
      </c>
      <c r="G73" s="11"/>
    </row>
    <row r="74" spans="1:9" s="1" customFormat="1" x14ac:dyDescent="0.2">
      <c r="A74" s="26" t="s">
        <v>53</v>
      </c>
      <c r="B74" s="20"/>
      <c r="C74" s="20"/>
      <c r="D74" s="12">
        <v>31918240</v>
      </c>
      <c r="E74" s="12"/>
      <c r="F74" s="12">
        <v>29652190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  <row r="79" spans="1:9" s="44" customFormat="1" x14ac:dyDescent="0.25">
      <c r="A79" s="2"/>
      <c r="B79" s="2"/>
      <c r="C79" s="46"/>
      <c r="D79" s="47"/>
      <c r="E79" s="47"/>
      <c r="F79" s="47"/>
      <c r="G79" s="2"/>
      <c r="H79" s="1"/>
      <c r="I79" s="2"/>
    </row>
    <row r="80" spans="1:9" s="44" customFormat="1" x14ac:dyDescent="0.25">
      <c r="A80" s="2"/>
      <c r="B80" s="2"/>
      <c r="C80" s="48"/>
      <c r="D80" s="49"/>
      <c r="E80" s="2"/>
      <c r="F80" s="49"/>
      <c r="G80" s="2"/>
      <c r="H80" s="1"/>
      <c r="I80" s="2"/>
    </row>
    <row r="81" spans="1:9" s="44" customFormat="1" x14ac:dyDescent="0.25">
      <c r="A81" s="2"/>
      <c r="B81" s="2"/>
      <c r="C81" s="50"/>
      <c r="D81" s="49"/>
      <c r="E81" s="2"/>
      <c r="F81" s="49"/>
      <c r="G81" s="2"/>
      <c r="H81" s="1"/>
      <c r="I81" s="2"/>
    </row>
    <row r="82" spans="1:9" s="44" customFormat="1" x14ac:dyDescent="0.25">
      <c r="A82" s="2"/>
      <c r="B82" s="2"/>
      <c r="C82" s="2"/>
      <c r="D82" s="51"/>
      <c r="E82" s="51"/>
      <c r="F82" s="52"/>
      <c r="G82" s="2"/>
      <c r="H82" s="1"/>
      <c r="I82" s="2"/>
    </row>
    <row r="83" spans="1:9" s="53" customFormat="1" x14ac:dyDescent="0.25">
      <c r="A83" s="2"/>
      <c r="B83" s="2"/>
      <c r="C83" s="2"/>
      <c r="D83" s="44"/>
      <c r="E83" s="44"/>
      <c r="F83" s="44"/>
      <c r="G83" s="2"/>
    </row>
    <row r="86" spans="1:9" x14ac:dyDescent="0.25">
      <c r="C86" s="46"/>
      <c r="D86" s="54"/>
    </row>
    <row r="87" spans="1:9" x14ac:dyDescent="0.25">
      <c r="C87" s="46"/>
      <c r="D87" s="54"/>
    </row>
    <row r="88" spans="1:9" x14ac:dyDescent="0.25">
      <c r="C88" s="46"/>
      <c r="D88" s="54"/>
    </row>
    <row r="89" spans="1:9" x14ac:dyDescent="0.25">
      <c r="C89" s="55"/>
      <c r="D89" s="56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2022-07-28T15:14:45Z</dcterms:created>
  <dcterms:modified xsi:type="dcterms:W3CDTF">2022-07-28T15:18:55Z</dcterms:modified>
</cp:coreProperties>
</file>