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091D14D7-58CF-4030-A814-AF799B0F3AD8}" xr6:coauthVersionLast="47" xr6:coauthVersionMax="47" xr10:uidLastSave="{00000000-0000-0000-0000-000000000000}"/>
  <bookViews>
    <workbookView xWindow="-120" yWindow="-120" windowWidth="20730" windowHeight="11160" xr2:uid="{9B4F63DE-1082-4F3F-8717-13D569EACDB0}"/>
  </bookViews>
  <sheets>
    <sheet name="26 Entidades 1" sheetId="1" r:id="rId1"/>
  </sheets>
  <definedNames>
    <definedName name="_xlnm.Print_Titles" localSheetId="0">'26 Entidades 1'!$2:$8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7" i="1" l="1"/>
  <c r="F397" i="1"/>
  <c r="E397" i="1"/>
  <c r="G388" i="1"/>
  <c r="F388" i="1"/>
  <c r="E388" i="1"/>
  <c r="F385" i="1"/>
  <c r="E385" i="1"/>
  <c r="F379" i="1"/>
  <c r="E379" i="1"/>
  <c r="F376" i="1"/>
  <c r="E376" i="1"/>
  <c r="G291" i="1"/>
  <c r="G285" i="1"/>
  <c r="F285" i="1"/>
  <c r="E285" i="1"/>
  <c r="G282" i="1"/>
  <c r="F282" i="1"/>
  <c r="E282" i="1"/>
  <c r="F279" i="1"/>
  <c r="E279" i="1"/>
  <c r="G276" i="1"/>
  <c r="F276" i="1"/>
  <c r="E276" i="1"/>
  <c r="G273" i="1"/>
  <c r="F273" i="1"/>
  <c r="E273" i="1"/>
  <c r="G269" i="1"/>
  <c r="F269" i="1"/>
  <c r="E269" i="1"/>
  <c r="G265" i="1"/>
  <c r="F265" i="1"/>
  <c r="E265" i="1"/>
  <c r="G262" i="1"/>
  <c r="F262" i="1"/>
  <c r="E262" i="1"/>
  <c r="G259" i="1"/>
  <c r="F259" i="1"/>
  <c r="E259" i="1"/>
  <c r="F250" i="1"/>
  <c r="E250" i="1"/>
  <c r="G239" i="1"/>
  <c r="F239" i="1"/>
  <c r="E239" i="1"/>
  <c r="G61" i="1"/>
  <c r="G55" i="1"/>
  <c r="F55" i="1"/>
  <c r="E55" i="1"/>
  <c r="F51" i="1"/>
  <c r="E51" i="1"/>
  <c r="G35" i="1"/>
  <c r="G30" i="1"/>
  <c r="F30" i="1"/>
  <c r="E30" i="1"/>
  <c r="G27" i="1"/>
  <c r="F27" i="1"/>
  <c r="E27" i="1"/>
  <c r="F24" i="1"/>
  <c r="E24" i="1"/>
  <c r="F21" i="1"/>
  <c r="E21" i="1"/>
  <c r="G14" i="1"/>
  <c r="F14" i="1"/>
  <c r="F9" i="1" s="1"/>
  <c r="E14" i="1"/>
  <c r="E9" i="1" s="1"/>
  <c r="G9" i="1"/>
</calcChain>
</file>

<file path=xl/sharedStrings.xml><?xml version="1.0" encoding="utf-8"?>
<sst xmlns="http://schemas.openxmlformats.org/spreadsheetml/2006/main" count="664" uniqueCount="203">
  <si>
    <t>GOBIERNO CONSTITUCIONAL DEL ESTADO DE CHIAPAS</t>
  </si>
  <si>
    <t>ENTIDADES PARAESTATALES Y FIDEICOMISOS NO EMPRESARIALES Y NO FINANCIEROS</t>
  </si>
  <si>
    <t>EJERCICIO Y DESTINO DE GASTO FEDERALIZADO Y REINTEGROS</t>
  </si>
  <si>
    <t>DEL 1 DE ENERO AL 31 DE DICIEMBRE DE 2022</t>
  </si>
  <si>
    <t>(Cifras en Pesos)</t>
  </si>
  <si>
    <t>ORGANISMO PÚBLICO / PROGRAMA O FONDO</t>
  </si>
  <si>
    <t>DESTINO DE LOS RECURSOS</t>
  </si>
  <si>
    <t>EJERCICIO</t>
  </si>
  <si>
    <t>REINTEGRO</t>
  </si>
  <si>
    <t>DEVENGADO</t>
  </si>
  <si>
    <t>PAGADO</t>
  </si>
  <si>
    <t>TOTAL</t>
  </si>
  <si>
    <t>COMISIÓN ESTATAL DE CONCILIACIÓN Y ARBITRAJE MÉDICO DEL ESTADO DE CHIAPAS</t>
  </si>
  <si>
    <t>No cuenta con recursos federales.</t>
  </si>
  <si>
    <t>SISTEMA PARA EL DESARROLLO INTEGRAL DE LA FAMILIA DEL ESTADO DE CHIAPAS, DIF-CHIAPAS</t>
  </si>
  <si>
    <t>5 33 I0060 FAM Asistencia Social.</t>
  </si>
  <si>
    <t>Cobertura Estatal</t>
  </si>
  <si>
    <t>5 92 E0400 Servicios de Asistencia Social Integral.</t>
  </si>
  <si>
    <t>Berriozábal</t>
  </si>
  <si>
    <t>Palenque</t>
  </si>
  <si>
    <t>Tapachula</t>
  </si>
  <si>
    <t>5 94 S0390 Programa de Atención a Personas con Discapacidad.</t>
  </si>
  <si>
    <t>SECRETARIADO EJECUTIVO DEL SISTEMA ESTATAL DE SEGURIDAD PÚBLICA</t>
  </si>
  <si>
    <t>5 33 I0110 FASP.</t>
  </si>
  <si>
    <t>CENTRO ESTATAL DE PREVENCIÓN SOCIAL DE LA VIOLENCIA Y PARTICIPACIÓN CIUDADANA</t>
  </si>
  <si>
    <t>CENTRO ESTATAL DE CONTROL DE CONFIANZA CERTIFICADO DEL ESTADO DE CHIAPAS</t>
  </si>
  <si>
    <t>CONSEJO ESTATAL PARA LAS CULTURAS Y LAS ARTES DE CHIAPAS</t>
  </si>
  <si>
    <t>5 94 S2680 Programa de Apoyos a la Cultura.</t>
  </si>
  <si>
    <t>San Cristóbal de las Casas</t>
  </si>
  <si>
    <t>5 95 U2810 Programa Nacional de Reconstrucción.</t>
  </si>
  <si>
    <t>INSTITUTO DE SALUD</t>
  </si>
  <si>
    <t>5 33 I0020 FASSA.</t>
  </si>
  <si>
    <t>Acacoyagua</t>
  </si>
  <si>
    <t>5 92 E0230 Atención a la Salud.</t>
  </si>
  <si>
    <t>5 92 E0250 Prevención y Atención Contra las Adicciones.</t>
  </si>
  <si>
    <t>5 92 E0360 Programa de Vacunación (AFASPE).</t>
  </si>
  <si>
    <t>5 92 G0040 Protección contra Riesgos Sanitarios.</t>
  </si>
  <si>
    <t>5 92 P0160 Prevención y Atención de VIH / SIDA y Otras ITS (AFASPE).</t>
  </si>
  <si>
    <t>5 92 P0180 Prevención y Control de Enfermedades (AFASPE).</t>
  </si>
  <si>
    <t>5 92 P0200 Salud Materna, Sexual y Reproductiva (AFASPE).</t>
  </si>
  <si>
    <t>5 92 U0080 Prevención y Control de Sobrepeso, Obesidad y Diabetes (AFASPE).</t>
  </si>
  <si>
    <t>5 92 U0090 Vigilancia Epidemiológica (AFASPE).</t>
  </si>
  <si>
    <t>5 92 Y0010 PEMEX</t>
  </si>
  <si>
    <t>5 94 S2000 Fortalecimiento a la Atención Médica.</t>
  </si>
  <si>
    <t>5 95 U0130 Atención a la Salud y Medicamentos Gratuitos para la Población sin Seguridad Social Laboral.</t>
  </si>
  <si>
    <t>INSTITUTO CHIAPANECO DE EDUCACIÓN PARA JÓVENES Y ADULTOS</t>
  </si>
  <si>
    <t>5 33 I0100 FAETA Educación de Adultos.</t>
  </si>
  <si>
    <t>5 94 E0640 Educación para Adultos (INEA).</t>
  </si>
  <si>
    <t>COLEGIO DE EDUCACIÓN PROFESIONAL TÉCNICA DEL ESTADO DE CHIAPAS “CONALEP CHIAPAS”</t>
  </si>
  <si>
    <t>5 33 I0090 FAETA Educación Tecnológica.</t>
  </si>
  <si>
    <t>INSTITUTO DE CIENCIA, TECNOLOGÍA E INNOVACIÓN DEL ESTADO DE CHIAPAS</t>
  </si>
  <si>
    <t>INSTITUTO DE LA INFRAESTRUCTURA FÍSICA EDUCATIVA DEL ESTADO DE CHIAPAS</t>
  </si>
  <si>
    <t>5 33 I0070 FAM Infraestructura Educativa Básica.</t>
  </si>
  <si>
    <t>Amatenango de la Frontera</t>
  </si>
  <si>
    <t>Ángel Albino Corzo</t>
  </si>
  <si>
    <t>Bella Vista</t>
  </si>
  <si>
    <t>Bochil</t>
  </si>
  <si>
    <t>El Bosque</t>
  </si>
  <si>
    <t>Cacahoatán</t>
  </si>
  <si>
    <t>Catazajá</t>
  </si>
  <si>
    <t>Cintalapa</t>
  </si>
  <si>
    <t>Comitán de Domínguez</t>
  </si>
  <si>
    <t>Chalchihuitán</t>
  </si>
  <si>
    <t>Chamula</t>
  </si>
  <si>
    <t>La Concordia</t>
  </si>
  <si>
    <t>Chenalhó</t>
  </si>
  <si>
    <t>Chiapa de Corzo</t>
  </si>
  <si>
    <t>Chiapilla</t>
  </si>
  <si>
    <t>Chilón</t>
  </si>
  <si>
    <t>Huehuetán</t>
  </si>
  <si>
    <t>Huixtán</t>
  </si>
  <si>
    <t>Huixtla</t>
  </si>
  <si>
    <t>Ixhuatán</t>
  </si>
  <si>
    <t>Ixtacomitán</t>
  </si>
  <si>
    <t>Ixtapa</t>
  </si>
  <si>
    <t>Jiquipilas</t>
  </si>
  <si>
    <t>Larráinzar</t>
  </si>
  <si>
    <t>Mapastepec</t>
  </si>
  <si>
    <t>Mazatán</t>
  </si>
  <si>
    <t>Motozintla</t>
  </si>
  <si>
    <t>Ocosingo</t>
  </si>
  <si>
    <t>Osumacinta</t>
  </si>
  <si>
    <t>Oxchuc</t>
  </si>
  <si>
    <t>Ocozocoautla de Espinosa</t>
  </si>
  <si>
    <t>Pantepec</t>
  </si>
  <si>
    <t>Pichucalco</t>
  </si>
  <si>
    <t>Pijijiapan</t>
  </si>
  <si>
    <t>Pueblo Nuevo Solistahuacán</t>
  </si>
  <si>
    <t>Rayón</t>
  </si>
  <si>
    <t>Reforma</t>
  </si>
  <si>
    <t>Villa Comaltitlán</t>
  </si>
  <si>
    <t>Salto de Agua</t>
  </si>
  <si>
    <t>San Fernando</t>
  </si>
  <si>
    <t>Siltepec</t>
  </si>
  <si>
    <t>Simojovel</t>
  </si>
  <si>
    <t>Sitalá</t>
  </si>
  <si>
    <t>Solosuchiapa</t>
  </si>
  <si>
    <t>Suchiate</t>
  </si>
  <si>
    <t>Tecpatán</t>
  </si>
  <si>
    <t>Tenejapa</t>
  </si>
  <si>
    <t>Teopisca</t>
  </si>
  <si>
    <t>Tila</t>
  </si>
  <si>
    <t>Tonalá</t>
  </si>
  <si>
    <t>Totolapa</t>
  </si>
  <si>
    <t>La Trinitaria</t>
  </si>
  <si>
    <t>Tumbalá</t>
  </si>
  <si>
    <t>Tuxtla Gutiérrez</t>
  </si>
  <si>
    <t>Tuxtla Chico</t>
  </si>
  <si>
    <t>Tuzantán</t>
  </si>
  <si>
    <t>Unión Juárez</t>
  </si>
  <si>
    <t>Venustiano Carranza</t>
  </si>
  <si>
    <t>Villaflores</t>
  </si>
  <si>
    <t>San Lucas</t>
  </si>
  <si>
    <t>Zinacantán</t>
  </si>
  <si>
    <t>Villa Corzo</t>
  </si>
  <si>
    <t>San Juan Cancuc</t>
  </si>
  <si>
    <t>Montecristo de Guerrero</t>
  </si>
  <si>
    <t>El Parral</t>
  </si>
  <si>
    <t>Mezcalapa</t>
  </si>
  <si>
    <t>5 33 I007A FAM Fideicomiso de Infraestructura Básica.</t>
  </si>
  <si>
    <t>5 33 I007B FAM Certificados de Infraestructura Básica.</t>
  </si>
  <si>
    <t>Acala</t>
  </si>
  <si>
    <t>Arriaga</t>
  </si>
  <si>
    <t>Chanal</t>
  </si>
  <si>
    <t>Ocotepec</t>
  </si>
  <si>
    <t>Jitotol</t>
  </si>
  <si>
    <t>La Independencia</t>
  </si>
  <si>
    <t>Frontera Comalapa</t>
  </si>
  <si>
    <t>Frontera Hidalgo</t>
  </si>
  <si>
    <t>Chicoasén</t>
  </si>
  <si>
    <t>Juárez</t>
  </si>
  <si>
    <t>Tapilula</t>
  </si>
  <si>
    <t>Suchiapa</t>
  </si>
  <si>
    <t>El Porvenir</t>
  </si>
  <si>
    <t>Ostuacán</t>
  </si>
  <si>
    <t>Santiago el Pinar</t>
  </si>
  <si>
    <t>Rincón Chamula San Pedro</t>
  </si>
  <si>
    <t>Benemérito de las Américas</t>
  </si>
  <si>
    <t>5 33 I0080 FAM Infraestructura Educativa Media Superior.</t>
  </si>
  <si>
    <t>5 33 I008A FAM Fideicomiso de Infraestructura Media Superior.</t>
  </si>
  <si>
    <t>5 33 I008B FAM Certificados de Infraestructura Media Superior.</t>
  </si>
  <si>
    <t>Marqués de Comillas</t>
  </si>
  <si>
    <t>5 33 I008C FAM Infraestructura Educativa Superior.</t>
  </si>
  <si>
    <t>Yajalón</t>
  </si>
  <si>
    <t>Acapetahua</t>
  </si>
  <si>
    <t>Las Margaritas</t>
  </si>
  <si>
    <t>5 33 I008D FAM Fideicomiso de Infraestructura Superior.</t>
  </si>
  <si>
    <t>5 33 I008E FAM Certificados de Infraestructura Superior.</t>
  </si>
  <si>
    <t>5 95 R1410 Fideicomiso para la Infraestructura en los Estados.</t>
  </si>
  <si>
    <t>PROMOTORA DE VIVIENDA CHIAPAS</t>
  </si>
  <si>
    <t>INSTITUTO ESTATAL DEL AGUA</t>
  </si>
  <si>
    <t>5 94 E0050 Capacitación Ambiental y Desarrollo Sustentable.</t>
  </si>
  <si>
    <t>5 94 S0740 Agua Potable, Drenaje y Tratamiento.</t>
  </si>
  <si>
    <t>INSTITUTO CASA DE LAS ARTESANÍAS DE CHIAPAS</t>
  </si>
  <si>
    <t>SISTEMA CHIAPANECO DE RADIO, TELEVISIÓN Y CINEMATOGRAFÍA</t>
  </si>
  <si>
    <t>INSTITUTO PARA LA GESTIÓN INTEGRAL DE RIESGOS DE DESASTRES DEL ESTADO DE CHIAPAS</t>
  </si>
  <si>
    <t>INSTITUTO DEL CAFÉ DE CHIAPAS</t>
  </si>
  <si>
    <t>OFICINA DE CONVENCIONES Y VISITANTES</t>
  </si>
  <si>
    <t>UNIVERSIDAD DE CIENCIAS Y ARTES DE CHIAPAS</t>
  </si>
  <si>
    <t>5 95 U0060 Subsidios para Organismos Descentralizados Estatales.</t>
  </si>
  <si>
    <t>UNIVERSIDAD TECNOLÓGICA DE LA SELVA</t>
  </si>
  <si>
    <t>UNIVERSIDAD POLITÉCNICA DE CHIAPAS</t>
  </si>
  <si>
    <t>5 91 U0790 Expansión de la Educación Media Superior y Superior.</t>
  </si>
  <si>
    <t>UNIVERSIDAD INTERCULTURAL DE CHIAPAS</t>
  </si>
  <si>
    <t>COLEGIO DE ESTUDIOS CIENTÍFICOS Y TECNOLÓGICOS DEL ESTADO DE CHIAPAS</t>
  </si>
  <si>
    <t>COLEGIO DE BACHILLERES DE CHIAPAS</t>
  </si>
  <si>
    <t>INSTITUTO TECNOLÓGICO SUPERIOR DE CINTALAPA</t>
  </si>
  <si>
    <t>UNIVERSIDAD POLITÉCNICA DE TAPACHULA</t>
  </si>
  <si>
    <t>INSTITUTO DE CAPACITACIÓN Y VINCULACIÓN TECNOLÓGICA DEL ESTADO DE CHIAPAS</t>
  </si>
  <si>
    <t>INSTITUTO DE BOMBEROS DEL ESTADO DE CHIAPAS</t>
  </si>
  <si>
    <t>COMISIÓN DE CAMINOS E INFRAESTRUCTURA HIDRÁULICA</t>
  </si>
  <si>
    <t>5 33 I0030 FAIS Entidades (FISE).</t>
  </si>
  <si>
    <t>Amatán</t>
  </si>
  <si>
    <t>Amatenango del Valle</t>
  </si>
  <si>
    <t>Escuintla</t>
  </si>
  <si>
    <t>La Libertad</t>
  </si>
  <si>
    <t>Mitontic</t>
  </si>
  <si>
    <t>Tzimol</t>
  </si>
  <si>
    <t>Aldama</t>
  </si>
  <si>
    <t>5 33 I003C Agua Potable, Drenaje y Tratamiento (Rural). Ramo 16 – S074</t>
  </si>
  <si>
    <t>5 33 I0120 FAFEF.</t>
  </si>
  <si>
    <t>Chicomuselo</t>
  </si>
  <si>
    <t>Soyaló</t>
  </si>
  <si>
    <t>5 33 I012D Agua Potable, Drenaje y Tratamiento (Urbano). Ramo 16 – S074</t>
  </si>
  <si>
    <t>5 33 I012E Agua Potable, Drenaje y Tratamiento (Rural). Ramo 16 – S074</t>
  </si>
  <si>
    <t>5 93 U0930 Fondo para Entidades Federativas y Municipios Productores de hidrocarburos.</t>
  </si>
  <si>
    <t>Sunuapa</t>
  </si>
  <si>
    <t>5 94 S074A Agua Potable, Drenaje y Tratamiento (Urbano).</t>
  </si>
  <si>
    <t>5 94 S074B Agua Potable, Drenaje y Tratamiento (Rural).</t>
  </si>
  <si>
    <t>PROCURADURÍA AMBIENTAL DEL ESTADO DE CHIAPAS</t>
  </si>
  <si>
    <t>COMISIÓN EJECUTIVA ESTATAL DE ATENCIÓN A VICTIMAS PARA EL ESTADO DE CHIAPAS</t>
  </si>
  <si>
    <t>5 91 E0150 Promover la Atención y Prevención de la Violencia contra las Mujeres.</t>
  </si>
  <si>
    <t>CENTRO REGIONAL DE FORMACIÓN DOCENTE E INVESTIGACIÓN EDUCATIVA</t>
  </si>
  <si>
    <t>5 95 U0800 Apoyos a Centros y Organizaciones de Educación.</t>
  </si>
  <si>
    <t>INSTITUTO DEL PATRIMONIO DEL ESTADO</t>
  </si>
  <si>
    <t>SECRETARÍA EJECUTIVA DEL SISTEMA ANTICORRUPCIÓN DEL ESTADO DE CHIAPAS</t>
  </si>
  <si>
    <t>CENTRO DE CONCILIACIÓN LABORAL DEL ESTADO DE CHIAPAS</t>
  </si>
  <si>
    <t>5 95 U1000 Subsidios a las Entidades Federativas para la Implementación de la Reforma al Sistema de Justicia Laboral.</t>
  </si>
  <si>
    <t>INSTITUTO DE COMUNICACIÓN SOCIAL Y RELACIONES PÚBLICAS DEL ESTADO DE CHIAPAS</t>
  </si>
  <si>
    <t>CONSEJERÍA JURÍDICA DEL GOBERNADOR</t>
  </si>
  <si>
    <t>INSTITUTO DEL DEPORTE DEL ESTADO DE CHIAPAS</t>
  </si>
  <si>
    <t>5 94 S2690 Programa de Cultura Física y Deporte.</t>
  </si>
  <si>
    <r>
      <rPr>
        <b/>
        <sz val="10"/>
        <color indexed="8"/>
        <rFont val="ARIAL"/>
        <family val="2"/>
      </rP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</si>
</sst>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"/>
  </numFmts>
  <fonts count="11" x14ac:knownFonts="1"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71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4" fontId="6" fillId="4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0" fontId="6" fillId="5" borderId="0" xfId="0" applyFont="1" applyFill="1" applyAlignment="1">
      <alignment horizontal="justify" vertical="top"/>
    </xf>
    <xf numFmtId="0" fontId="6" fillId="5" borderId="0" xfId="0" applyFont="1" applyFill="1" applyAlignment="1">
      <alignment horizontal="justify" vertical="top"/>
    </xf>
    <xf numFmtId="0" fontId="3" fillId="5" borderId="0" xfId="0" applyFont="1" applyFill="1" applyAlignment="1">
      <alignment horizontal="center" vertical="top"/>
    </xf>
    <xf numFmtId="164" fontId="6" fillId="5" borderId="0" xfId="0" applyNumberFormat="1" applyFont="1" applyFill="1" applyAlignment="1">
      <alignment vertical="top"/>
    </xf>
    <xf numFmtId="0" fontId="6" fillId="5" borderId="0" xfId="0" applyFont="1" applyFill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justify" vertical="top" wrapText="1"/>
    </xf>
    <xf numFmtId="0" fontId="6" fillId="5" borderId="0" xfId="0" applyFont="1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0" fillId="5" borderId="0" xfId="0" applyFill="1" applyAlignment="1">
      <alignment horizontal="justify" vertical="center"/>
    </xf>
    <xf numFmtId="0" fontId="3" fillId="5" borderId="0" xfId="0" applyFont="1" applyFill="1" applyAlignment="1">
      <alignment horizontal="center" vertical="center"/>
    </xf>
    <xf numFmtId="164" fontId="6" fillId="5" borderId="0" xfId="0" applyNumberFormat="1" applyFont="1" applyFill="1" applyAlignment="1">
      <alignment vertical="center"/>
    </xf>
    <xf numFmtId="164" fontId="6" fillId="5" borderId="0" xfId="0" applyNumberFormat="1" applyFont="1" applyFill="1" applyAlignment="1">
      <alignment horizontal="right" vertical="center"/>
    </xf>
    <xf numFmtId="1" fontId="6" fillId="5" borderId="0" xfId="0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horizontal="justify" vertical="top"/>
    </xf>
    <xf numFmtId="1" fontId="6" fillId="0" borderId="0" xfId="0" applyNumberFormat="1" applyFont="1" applyAlignment="1">
      <alignment vertical="top"/>
    </xf>
    <xf numFmtId="0" fontId="0" fillId="5" borderId="0" xfId="0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justify" vertical="top"/>
    </xf>
    <xf numFmtId="0" fontId="3" fillId="0" borderId="7" xfId="0" applyFont="1" applyBorder="1" applyAlignment="1">
      <alignment horizontal="center" vertical="top"/>
    </xf>
    <xf numFmtId="164" fontId="3" fillId="0" borderId="7" xfId="0" applyNumberFormat="1" applyFont="1" applyBorder="1" applyAlignment="1">
      <alignment horizontal="right" vertical="top"/>
    </xf>
    <xf numFmtId="164" fontId="3" fillId="0" borderId="7" xfId="0" applyNumberFormat="1" applyFont="1" applyBorder="1" applyAlignment="1">
      <alignment vertical="top"/>
    </xf>
    <xf numFmtId="0" fontId="7" fillId="0" borderId="0" xfId="0" applyFont="1" applyAlignment="1">
      <alignment horizontal="center"/>
    </xf>
    <xf numFmtId="39" fontId="8" fillId="0" borderId="0" xfId="0" applyNumberFormat="1" applyFont="1" applyAlignment="1">
      <alignment horizontal="right" vertical="top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horizontal="center"/>
    </xf>
    <xf numFmtId="0" fontId="3" fillId="0" borderId="0" xfId="0" applyFont="1" applyAlignment="1">
      <alignment horizontal="justify" vertical="top" wrapText="1" readingOrder="1"/>
    </xf>
    <xf numFmtId="0" fontId="3" fillId="0" borderId="7" xfId="0" applyFont="1" applyBorder="1" applyAlignment="1">
      <alignment horizontal="justify" vertical="top" wrapText="1" readingOrder="1"/>
    </xf>
    <xf numFmtId="0" fontId="0" fillId="0" borderId="0" xfId="0" applyAlignment="1">
      <alignment vertical="center"/>
    </xf>
    <xf numFmtId="1" fontId="3" fillId="0" borderId="7" xfId="0" applyNumberFormat="1" applyFont="1" applyBorder="1" applyAlignment="1">
      <alignment horizontal="right" vertical="top"/>
    </xf>
    <xf numFmtId="164" fontId="6" fillId="5" borderId="0" xfId="0" applyNumberFormat="1" applyFont="1" applyFill="1" applyAlignment="1">
      <alignment horizontal="right" vertical="top"/>
    </xf>
    <xf numFmtId="1" fontId="6" fillId="5" borderId="0" xfId="0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justify" vertical="top" wrapText="1"/>
    </xf>
    <xf numFmtId="0" fontId="10" fillId="5" borderId="0" xfId="1" applyFont="1" applyFill="1" applyAlignment="1">
      <alignment horizontal="justify" vertical="center"/>
    </xf>
    <xf numFmtId="0" fontId="3" fillId="0" borderId="0" xfId="0" applyFont="1" applyAlignment="1">
      <alignment vertical="top" wrapText="1"/>
    </xf>
    <xf numFmtId="0" fontId="0" fillId="0" borderId="7" xfId="0" applyBorder="1" applyAlignment="1">
      <alignment horizontal="center" vertical="top"/>
    </xf>
    <xf numFmtId="164" fontId="0" fillId="0" borderId="7" xfId="0" applyNumberFormat="1" applyBorder="1" applyAlignment="1">
      <alignment vertical="top"/>
    </xf>
    <xf numFmtId="0" fontId="3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0" xfId="0" applyAlignment="1">
      <alignment horizontal="justify" vertical="top"/>
    </xf>
    <xf numFmtId="39" fontId="3" fillId="0" borderId="0" xfId="0" applyNumberFormat="1" applyFont="1" applyAlignment="1">
      <alignment horizontal="right" vertical="top"/>
    </xf>
  </cellXfs>
  <cellStyles count="2">
    <cellStyle name="Normal" xfId="0" builtinId="0"/>
    <cellStyle name="Normal 7" xfId="1" xr:uid="{5FACDB81-9601-4CE1-B5B4-D91EADB3D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71893-DD04-4E4B-B3D4-1C72BA9C181F}">
  <dimension ref="A1:J403"/>
  <sheetViews>
    <sheetView showGridLines="0" tabSelected="1" topLeftCell="A388" zoomScaleNormal="100" workbookViewId="0">
      <selection activeCell="B404" sqref="B404"/>
    </sheetView>
  </sheetViews>
  <sheetFormatPr baseColWidth="10" defaultRowHeight="12.75" x14ac:dyDescent="0.2"/>
  <cols>
    <col min="1" max="1" width="1.7109375" customWidth="1"/>
    <col min="2" max="2" width="75.7109375" style="3" customWidth="1"/>
    <col min="3" max="3" width="1.7109375" style="3" customWidth="1"/>
    <col min="4" max="4" width="27.85546875" style="19" bestFit="1" customWidth="1"/>
    <col min="5" max="5" width="17" style="20" bestFit="1" customWidth="1"/>
    <col min="6" max="6" width="15.85546875" style="20" bestFit="1" customWidth="1"/>
    <col min="7" max="7" width="12.28515625" style="3" customWidth="1"/>
    <col min="9" max="10" width="12.7109375" bestFit="1" customWidth="1"/>
  </cols>
  <sheetData>
    <row r="1" spans="1:10" s="3" customFormat="1" ht="15" x14ac:dyDescent="0.2">
      <c r="A1" s="1" t="s">
        <v>0</v>
      </c>
      <c r="B1" s="1"/>
      <c r="C1" s="1"/>
      <c r="D1" s="1"/>
      <c r="E1" s="1"/>
      <c r="F1" s="1"/>
      <c r="G1" s="1"/>
      <c r="H1" s="2"/>
    </row>
    <row r="2" spans="1:10" s="3" customFormat="1" ht="15" x14ac:dyDescent="0.2">
      <c r="A2" s="1" t="s">
        <v>1</v>
      </c>
      <c r="B2" s="1"/>
      <c r="C2" s="1"/>
      <c r="D2" s="1"/>
      <c r="E2" s="1"/>
      <c r="F2" s="1"/>
      <c r="G2" s="1"/>
      <c r="H2" s="2"/>
    </row>
    <row r="3" spans="1:10" s="3" customFormat="1" ht="15" x14ac:dyDescent="0.2">
      <c r="A3" s="1" t="s">
        <v>2</v>
      </c>
      <c r="B3" s="1"/>
      <c r="C3" s="1"/>
      <c r="D3" s="1"/>
      <c r="E3" s="1"/>
      <c r="F3" s="1"/>
      <c r="G3" s="1"/>
      <c r="H3" s="2"/>
    </row>
    <row r="4" spans="1:10" s="3" customFormat="1" ht="15" x14ac:dyDescent="0.2">
      <c r="A4" s="4" t="s">
        <v>3</v>
      </c>
      <c r="B4" s="4"/>
      <c r="C4" s="4"/>
      <c r="D4" s="4"/>
      <c r="E4" s="4"/>
      <c r="F4" s="4"/>
      <c r="G4" s="4"/>
      <c r="H4" s="2"/>
    </row>
    <row r="5" spans="1:10" s="3" customFormat="1" ht="15" x14ac:dyDescent="0.2">
      <c r="A5" s="4" t="s">
        <v>4</v>
      </c>
      <c r="B5" s="4"/>
      <c r="C5" s="4"/>
      <c r="D5" s="4"/>
      <c r="E5" s="4"/>
      <c r="F5" s="4"/>
      <c r="G5" s="4"/>
      <c r="H5" s="2"/>
    </row>
    <row r="6" spans="1:10" s="3" customFormat="1" ht="17.25" customHeight="1" x14ac:dyDescent="0.2">
      <c r="A6" s="5" t="s">
        <v>5</v>
      </c>
      <c r="B6" s="6"/>
      <c r="C6" s="6" t="s">
        <v>6</v>
      </c>
      <c r="D6" s="6"/>
      <c r="E6" s="7" t="s">
        <v>7</v>
      </c>
      <c r="F6" s="7"/>
      <c r="G6" s="8" t="s">
        <v>8</v>
      </c>
      <c r="H6" s="9"/>
    </row>
    <row r="7" spans="1:10" s="3" customFormat="1" ht="17.25" customHeight="1" x14ac:dyDescent="0.2">
      <c r="A7" s="10"/>
      <c r="B7" s="11"/>
      <c r="C7" s="11"/>
      <c r="D7" s="11"/>
      <c r="E7" s="12" t="s">
        <v>9</v>
      </c>
      <c r="F7" s="12" t="s">
        <v>10</v>
      </c>
      <c r="G7" s="13"/>
      <c r="H7" s="9"/>
    </row>
    <row r="8" spans="1:10" s="3" customFormat="1" ht="3" customHeight="1" x14ac:dyDescent="0.2">
      <c r="D8" s="14"/>
      <c r="E8" s="14"/>
      <c r="F8" s="14"/>
      <c r="H8" s="9"/>
    </row>
    <row r="9" spans="1:10" s="3" customFormat="1" ht="15" customHeight="1" x14ac:dyDescent="0.2">
      <c r="A9" s="15" t="s">
        <v>11</v>
      </c>
      <c r="B9" s="15"/>
      <c r="C9" s="16"/>
      <c r="D9" s="16"/>
      <c r="E9" s="17">
        <f>SUM(E11,E14,E21,E24,E27,E30,E35,E51,E55,E58,E61,E236,E239,E244,E250,E253,E373,E391,E394,E397,E291,E259,E262,E265,E269,E273,E276,E279,E282,E285,E376,E379,E382,E385,E388,E288,E247,E256)</f>
        <v>18238924426</v>
      </c>
      <c r="F9" s="17">
        <f>SUM(F11,F14,F21,F24,F27,F30,F35,F51,F55,F58,F61,F236,F239,F244,F250,F253,F373,F391,F394,F397,F291,F259,F262,F265,F269,F273,F276,F279,F282,F285,F376,F379,F382,F385,F388,F288,F247,F256)</f>
        <v>16399259480</v>
      </c>
      <c r="G9" s="17">
        <f>SUM(G11,G14,G21,G24,G27,G30,G35,G51,G55,G58,G61,G236,G239,G244,G250,G253,G373,G391,G394,G397,G291,G259,G262,G265,G269,G273,G276,G279,G282,G285,G376,G379,G382,G385,G388,G288,G247,G256)</f>
        <v>18982.82</v>
      </c>
      <c r="H9" s="9"/>
      <c r="I9" s="18"/>
      <c r="J9" s="18"/>
    </row>
    <row r="10" spans="1:10" s="3" customFormat="1" ht="12.75" customHeight="1" x14ac:dyDescent="0.2">
      <c r="D10" s="19"/>
      <c r="E10" s="20"/>
      <c r="F10" s="20"/>
      <c r="H10" s="9"/>
      <c r="I10" s="20"/>
    </row>
    <row r="11" spans="1:10" s="3" customFormat="1" ht="26.25" customHeight="1" x14ac:dyDescent="0.2">
      <c r="A11" s="21" t="s">
        <v>12</v>
      </c>
      <c r="B11" s="21"/>
      <c r="C11" s="22"/>
      <c r="D11" s="23"/>
      <c r="E11" s="24">
        <v>0</v>
      </c>
      <c r="F11" s="24">
        <v>0</v>
      </c>
      <c r="G11" s="25">
        <v>0</v>
      </c>
      <c r="H11" s="9"/>
    </row>
    <row r="12" spans="1:10" s="3" customFormat="1" x14ac:dyDescent="0.2">
      <c r="B12" s="3" t="s">
        <v>13</v>
      </c>
      <c r="D12" s="19"/>
      <c r="E12" s="18"/>
      <c r="F12" s="26"/>
      <c r="G12" s="27"/>
      <c r="H12" s="9"/>
    </row>
    <row r="13" spans="1:10" s="3" customFormat="1" x14ac:dyDescent="0.2">
      <c r="B13" s="27"/>
      <c r="C13" s="27"/>
      <c r="D13" s="19"/>
      <c r="E13" s="18"/>
      <c r="F13" s="26"/>
      <c r="G13" s="27"/>
      <c r="H13" s="9"/>
      <c r="I13" s="20"/>
    </row>
    <row r="14" spans="1:10" s="3" customFormat="1" ht="26.25" customHeight="1" x14ac:dyDescent="0.2">
      <c r="A14" s="21" t="s">
        <v>14</v>
      </c>
      <c r="B14" s="21"/>
      <c r="C14" s="22"/>
      <c r="D14" s="23"/>
      <c r="E14" s="24">
        <f>SUM(E15:E19)</f>
        <v>1177104406</v>
      </c>
      <c r="F14" s="24">
        <f t="shared" ref="F14:G14" si="0">SUM(F15:F19)</f>
        <v>1163047858</v>
      </c>
      <c r="G14" s="24">
        <f t="shared" si="0"/>
        <v>0</v>
      </c>
      <c r="H14" s="9"/>
    </row>
    <row r="15" spans="1:10" s="3" customFormat="1" ht="12.75" customHeight="1" x14ac:dyDescent="0.2">
      <c r="B15" s="3" t="s">
        <v>15</v>
      </c>
      <c r="D15" s="19" t="s">
        <v>16</v>
      </c>
      <c r="E15" s="28">
        <v>1078235718</v>
      </c>
      <c r="F15" s="28">
        <v>1078235718</v>
      </c>
      <c r="G15" s="29">
        <v>0</v>
      </c>
      <c r="H15" s="9"/>
    </row>
    <row r="16" spans="1:10" s="3" customFormat="1" ht="12.75" customHeight="1" x14ac:dyDescent="0.2">
      <c r="B16" s="3" t="s">
        <v>17</v>
      </c>
      <c r="D16" s="19" t="s">
        <v>18</v>
      </c>
      <c r="E16" s="28">
        <v>60275076</v>
      </c>
      <c r="F16" s="28">
        <v>49680491</v>
      </c>
      <c r="G16" s="29">
        <v>0</v>
      </c>
      <c r="H16" s="9"/>
    </row>
    <row r="17" spans="1:8" s="3" customFormat="1" ht="12.75" customHeight="1" x14ac:dyDescent="0.2">
      <c r="B17" s="3" t="s">
        <v>17</v>
      </c>
      <c r="D17" s="19" t="s">
        <v>19</v>
      </c>
      <c r="E17" s="28">
        <v>12068500</v>
      </c>
      <c r="F17" s="28">
        <v>12015009</v>
      </c>
      <c r="G17" s="29">
        <v>0</v>
      </c>
      <c r="H17" s="9"/>
    </row>
    <row r="18" spans="1:8" s="3" customFormat="1" ht="12.75" customHeight="1" x14ac:dyDescent="0.2">
      <c r="B18" s="3" t="s">
        <v>17</v>
      </c>
      <c r="D18" s="19" t="s">
        <v>20</v>
      </c>
      <c r="E18" s="28">
        <v>23690176</v>
      </c>
      <c r="F18" s="28">
        <v>20281704</v>
      </c>
      <c r="G18" s="29">
        <v>0</v>
      </c>
      <c r="H18" s="9"/>
    </row>
    <row r="19" spans="1:8" s="3" customFormat="1" ht="12.75" customHeight="1" x14ac:dyDescent="0.2">
      <c r="B19" s="3" t="s">
        <v>21</v>
      </c>
      <c r="D19" s="19" t="s">
        <v>16</v>
      </c>
      <c r="E19" s="28">
        <v>2834936</v>
      </c>
      <c r="F19" s="28">
        <v>2834936</v>
      </c>
      <c r="G19" s="29">
        <v>0</v>
      </c>
      <c r="H19" s="9"/>
    </row>
    <row r="20" spans="1:8" s="3" customFormat="1" ht="12.75" customHeight="1" x14ac:dyDescent="0.2">
      <c r="B20" s="30"/>
      <c r="C20" s="30"/>
      <c r="D20" s="19"/>
      <c r="E20" s="28"/>
      <c r="F20" s="28"/>
      <c r="G20" s="29"/>
      <c r="H20" s="9"/>
    </row>
    <row r="21" spans="1:8" s="39" customFormat="1" ht="15" customHeight="1" x14ac:dyDescent="0.2">
      <c r="A21" s="31" t="s">
        <v>22</v>
      </c>
      <c r="B21" s="32"/>
      <c r="C21" s="33"/>
      <c r="D21" s="34"/>
      <c r="E21" s="35">
        <f>SUM(E22)</f>
        <v>70959274</v>
      </c>
      <c r="F21" s="36">
        <f>SUM(F22)</f>
        <v>70928497</v>
      </c>
      <c r="G21" s="37">
        <v>0</v>
      </c>
      <c r="H21" s="38"/>
    </row>
    <row r="22" spans="1:8" s="3" customFormat="1" ht="12.75" customHeight="1" x14ac:dyDescent="0.2">
      <c r="B22" s="3" t="s">
        <v>23</v>
      </c>
      <c r="D22" s="19" t="s">
        <v>16</v>
      </c>
      <c r="E22" s="28">
        <v>70959274</v>
      </c>
      <c r="F22" s="28">
        <v>70928497</v>
      </c>
      <c r="G22" s="29">
        <v>0</v>
      </c>
      <c r="H22" s="9"/>
    </row>
    <row r="23" spans="1:8" s="3" customFormat="1" x14ac:dyDescent="0.2">
      <c r="B23" s="27"/>
      <c r="C23" s="27"/>
      <c r="D23" s="19"/>
      <c r="E23" s="18"/>
      <c r="F23" s="26"/>
      <c r="G23" s="27"/>
      <c r="H23" s="9"/>
    </row>
    <row r="24" spans="1:8" s="39" customFormat="1" ht="26.25" customHeight="1" x14ac:dyDescent="0.2">
      <c r="A24" s="31" t="s">
        <v>24</v>
      </c>
      <c r="B24" s="32"/>
      <c r="C24" s="33"/>
      <c r="D24" s="34"/>
      <c r="E24" s="35">
        <f>SUM(E25:E25)</f>
        <v>0</v>
      </c>
      <c r="F24" s="35">
        <f>SUM(F25:F25)</f>
        <v>0</v>
      </c>
      <c r="G24" s="40">
        <v>0</v>
      </c>
      <c r="H24" s="38"/>
    </row>
    <row r="25" spans="1:8" s="3" customFormat="1" ht="12.75" customHeight="1" x14ac:dyDescent="0.2">
      <c r="B25" s="3" t="s">
        <v>13</v>
      </c>
      <c r="D25" s="19"/>
      <c r="E25" s="20"/>
      <c r="F25" s="28"/>
      <c r="G25" s="29"/>
      <c r="H25" s="9"/>
    </row>
    <row r="26" spans="1:8" s="3" customFormat="1" x14ac:dyDescent="0.2">
      <c r="G26" s="27"/>
      <c r="H26" s="9"/>
    </row>
    <row r="27" spans="1:8" s="3" customFormat="1" ht="26.25" customHeight="1" x14ac:dyDescent="0.2">
      <c r="A27" s="21" t="s">
        <v>25</v>
      </c>
      <c r="B27" s="21"/>
      <c r="C27" s="22"/>
      <c r="D27" s="23"/>
      <c r="E27" s="24">
        <f>SUM(E28)</f>
        <v>3497082</v>
      </c>
      <c r="F27" s="24">
        <f>SUM(F28)</f>
        <v>3497082</v>
      </c>
      <c r="G27" s="24">
        <f>SUM(G28)</f>
        <v>18982.82</v>
      </c>
      <c r="H27" s="9"/>
    </row>
    <row r="28" spans="1:8" s="41" customFormat="1" ht="12.75" customHeight="1" x14ac:dyDescent="0.2">
      <c r="B28" s="3" t="s">
        <v>23</v>
      </c>
      <c r="C28" s="3"/>
      <c r="D28" s="19" t="s">
        <v>16</v>
      </c>
      <c r="E28" s="28">
        <v>3497082</v>
      </c>
      <c r="F28" s="28">
        <v>3497082</v>
      </c>
      <c r="G28" s="28">
        <v>18982.82</v>
      </c>
      <c r="H28" s="9"/>
    </row>
    <row r="29" spans="1:8" s="3" customFormat="1" x14ac:dyDescent="0.2">
      <c r="B29" s="27"/>
      <c r="C29" s="27"/>
      <c r="D29" s="19"/>
      <c r="E29" s="18"/>
      <c r="F29" s="26"/>
      <c r="G29" s="27"/>
      <c r="H29" s="9"/>
    </row>
    <row r="30" spans="1:8" s="39" customFormat="1" ht="15" customHeight="1" x14ac:dyDescent="0.2">
      <c r="A30" s="31" t="s">
        <v>26</v>
      </c>
      <c r="B30" s="32"/>
      <c r="C30" s="33"/>
      <c r="D30" s="34"/>
      <c r="E30" s="35">
        <f>SUM(E31:E33)</f>
        <v>6448834</v>
      </c>
      <c r="F30" s="35">
        <f>SUM(F31:F33)</f>
        <v>6448834</v>
      </c>
      <c r="G30" s="35">
        <f>SUM(G31:G33)</f>
        <v>0</v>
      </c>
      <c r="H30" s="38"/>
    </row>
    <row r="31" spans="1:8" s="3" customFormat="1" ht="12.75" customHeight="1" x14ac:dyDescent="0.2">
      <c r="B31" s="3" t="s">
        <v>27</v>
      </c>
      <c r="D31" s="19" t="s">
        <v>16</v>
      </c>
      <c r="E31" s="28">
        <v>3592289</v>
      </c>
      <c r="F31" s="28">
        <v>3592289</v>
      </c>
      <c r="G31" s="28">
        <v>0</v>
      </c>
      <c r="H31" s="9"/>
    </row>
    <row r="32" spans="1:8" s="3" customFormat="1" ht="12.75" customHeight="1" x14ac:dyDescent="0.2">
      <c r="B32" s="3" t="s">
        <v>27</v>
      </c>
      <c r="D32" s="19" t="s">
        <v>28</v>
      </c>
      <c r="E32" s="28">
        <v>500000</v>
      </c>
      <c r="F32" s="28">
        <v>500000</v>
      </c>
      <c r="G32" s="28">
        <v>0</v>
      </c>
      <c r="H32" s="9"/>
    </row>
    <row r="33" spans="1:8" s="3" customFormat="1" ht="12.75" customHeight="1" x14ac:dyDescent="0.2">
      <c r="B33" s="3" t="s">
        <v>29</v>
      </c>
      <c r="D33" s="19" t="s">
        <v>28</v>
      </c>
      <c r="E33" s="28">
        <v>2356545</v>
      </c>
      <c r="F33" s="28">
        <v>2356545</v>
      </c>
      <c r="G33" s="28">
        <v>0</v>
      </c>
      <c r="H33" s="9"/>
    </row>
    <row r="34" spans="1:8" s="3" customFormat="1" ht="12.75" customHeight="1" x14ac:dyDescent="0.2">
      <c r="B34" s="42"/>
      <c r="C34" s="42"/>
      <c r="D34" s="19"/>
      <c r="E34" s="28"/>
      <c r="F34" s="28"/>
      <c r="G34" s="28"/>
      <c r="H34" s="9"/>
    </row>
    <row r="35" spans="1:8" s="39" customFormat="1" ht="15" customHeight="1" x14ac:dyDescent="0.2">
      <c r="A35" s="31" t="s">
        <v>30</v>
      </c>
      <c r="B35" s="32"/>
      <c r="C35" s="33"/>
      <c r="D35" s="34"/>
      <c r="E35" s="35">
        <v>10474801475</v>
      </c>
      <c r="F35" s="35">
        <v>9062822237</v>
      </c>
      <c r="G35" s="35">
        <f>SUM(G36:G49)</f>
        <v>0</v>
      </c>
      <c r="H35" s="38"/>
    </row>
    <row r="36" spans="1:8" s="3" customFormat="1" x14ac:dyDescent="0.2">
      <c r="B36" s="42" t="s">
        <v>31</v>
      </c>
      <c r="C36" s="42"/>
      <c r="D36" s="19" t="s">
        <v>16</v>
      </c>
      <c r="E36" s="20">
        <v>5489273252.4799995</v>
      </c>
      <c r="F36" s="20">
        <v>5398098260.1899996</v>
      </c>
      <c r="G36" s="20">
        <v>0</v>
      </c>
      <c r="H36" s="19"/>
    </row>
    <row r="37" spans="1:8" s="3" customFormat="1" x14ac:dyDescent="0.2">
      <c r="B37" s="42" t="s">
        <v>31</v>
      </c>
      <c r="C37" s="42"/>
      <c r="D37" s="19" t="s">
        <v>32</v>
      </c>
      <c r="E37" s="20">
        <v>119134.92</v>
      </c>
      <c r="F37" s="20">
        <v>119134.92</v>
      </c>
      <c r="G37" s="20">
        <v>0</v>
      </c>
      <c r="H37" s="9"/>
    </row>
    <row r="38" spans="1:8" s="3" customFormat="1" x14ac:dyDescent="0.2">
      <c r="B38" s="42" t="s">
        <v>33</v>
      </c>
      <c r="C38" s="42"/>
      <c r="D38" s="19" t="s">
        <v>16</v>
      </c>
      <c r="E38" s="20">
        <v>546039163.92999995</v>
      </c>
      <c r="F38" s="20">
        <v>109095612.88</v>
      </c>
      <c r="G38" s="20">
        <v>0</v>
      </c>
      <c r="H38" s="9"/>
    </row>
    <row r="39" spans="1:8" s="3" customFormat="1" x14ac:dyDescent="0.2">
      <c r="B39" s="42" t="s">
        <v>34</v>
      </c>
      <c r="C39" s="42"/>
      <c r="D39" s="19" t="s">
        <v>16</v>
      </c>
      <c r="E39" s="20">
        <v>3289101.02</v>
      </c>
      <c r="F39" s="20">
        <v>975857.35</v>
      </c>
      <c r="G39" s="20">
        <v>0</v>
      </c>
      <c r="H39" s="9"/>
    </row>
    <row r="40" spans="1:8" s="3" customFormat="1" x14ac:dyDescent="0.2">
      <c r="B40" s="42" t="s">
        <v>35</v>
      </c>
      <c r="C40" s="42"/>
      <c r="D40" s="19" t="s">
        <v>16</v>
      </c>
      <c r="E40" s="20">
        <v>3505858</v>
      </c>
      <c r="F40" s="20">
        <v>3505858</v>
      </c>
      <c r="G40" s="20">
        <v>0</v>
      </c>
      <c r="H40" s="9"/>
    </row>
    <row r="41" spans="1:8" s="3" customFormat="1" x14ac:dyDescent="0.2">
      <c r="B41" s="42" t="s">
        <v>36</v>
      </c>
      <c r="C41" s="42"/>
      <c r="D41" s="19" t="s">
        <v>16</v>
      </c>
      <c r="E41" s="20">
        <v>19017171.710000001</v>
      </c>
      <c r="F41" s="20">
        <v>178373.17</v>
      </c>
      <c r="G41" s="20">
        <v>0</v>
      </c>
      <c r="H41" s="9"/>
    </row>
    <row r="42" spans="1:8" s="3" customFormat="1" x14ac:dyDescent="0.2">
      <c r="B42" s="42" t="s">
        <v>37</v>
      </c>
      <c r="C42" s="42"/>
      <c r="D42" s="19" t="s">
        <v>16</v>
      </c>
      <c r="E42" s="20">
        <v>9126401.4100000001</v>
      </c>
      <c r="F42" s="20">
        <v>9126401.4100000001</v>
      </c>
      <c r="G42" s="20">
        <v>0</v>
      </c>
      <c r="H42" s="9"/>
    </row>
    <row r="43" spans="1:8" s="3" customFormat="1" x14ac:dyDescent="0.2">
      <c r="B43" s="42" t="s">
        <v>38</v>
      </c>
      <c r="C43" s="42"/>
      <c r="D43" s="19" t="s">
        <v>16</v>
      </c>
      <c r="E43" s="20">
        <v>1750221.89</v>
      </c>
      <c r="F43" s="20">
        <v>1417491.89</v>
      </c>
      <c r="G43" s="20">
        <v>0</v>
      </c>
      <c r="H43" s="9"/>
    </row>
    <row r="44" spans="1:8" s="3" customFormat="1" x14ac:dyDescent="0.2">
      <c r="B44" s="42" t="s">
        <v>39</v>
      </c>
      <c r="C44" s="42"/>
      <c r="D44" s="19" t="s">
        <v>16</v>
      </c>
      <c r="E44" s="20">
        <v>24814637.469999999</v>
      </c>
      <c r="F44" s="20">
        <v>22674869.68</v>
      </c>
      <c r="G44" s="20">
        <v>0</v>
      </c>
      <c r="H44" s="9"/>
    </row>
    <row r="45" spans="1:8" s="3" customFormat="1" x14ac:dyDescent="0.2">
      <c r="B45" s="42" t="s">
        <v>40</v>
      </c>
      <c r="C45" s="42"/>
      <c r="D45" s="19" t="s">
        <v>16</v>
      </c>
      <c r="E45" s="20">
        <v>11622277.779999999</v>
      </c>
      <c r="F45" s="20">
        <v>9816987.0999999996</v>
      </c>
      <c r="G45" s="20">
        <v>0</v>
      </c>
      <c r="H45" s="9"/>
    </row>
    <row r="46" spans="1:8" s="3" customFormat="1" x14ac:dyDescent="0.2">
      <c r="B46" s="42" t="s">
        <v>41</v>
      </c>
      <c r="C46" s="42"/>
      <c r="D46" s="19" t="s">
        <v>16</v>
      </c>
      <c r="E46" s="20">
        <v>8359929.0199999996</v>
      </c>
      <c r="F46" s="20">
        <v>6643983.4800000004</v>
      </c>
      <c r="G46" s="20">
        <v>0</v>
      </c>
      <c r="H46" s="9"/>
    </row>
    <row r="47" spans="1:8" s="3" customFormat="1" x14ac:dyDescent="0.2">
      <c r="B47" s="42" t="s">
        <v>42</v>
      </c>
      <c r="C47" s="42"/>
      <c r="D47" s="19" t="s">
        <v>16</v>
      </c>
      <c r="E47" s="20">
        <v>10814842.359999999</v>
      </c>
      <c r="F47" s="20">
        <v>10814842.359999999</v>
      </c>
      <c r="G47" s="20">
        <v>0</v>
      </c>
      <c r="H47" s="9"/>
    </row>
    <row r="48" spans="1:8" s="3" customFormat="1" x14ac:dyDescent="0.2">
      <c r="B48" s="42" t="s">
        <v>43</v>
      </c>
      <c r="C48" s="42"/>
      <c r="D48" s="19" t="s">
        <v>16</v>
      </c>
      <c r="E48" s="20">
        <v>228760.56</v>
      </c>
      <c r="F48" s="20">
        <v>0</v>
      </c>
      <c r="G48" s="20">
        <v>0</v>
      </c>
      <c r="H48" s="9"/>
    </row>
    <row r="49" spans="1:8" s="3" customFormat="1" ht="25.5" x14ac:dyDescent="0.2">
      <c r="B49" s="42" t="s">
        <v>44</v>
      </c>
      <c r="C49" s="42"/>
      <c r="D49" s="19" t="s">
        <v>16</v>
      </c>
      <c r="E49" s="20">
        <v>4346840722.4899998</v>
      </c>
      <c r="F49" s="20">
        <v>3490354564.9499998</v>
      </c>
      <c r="G49" s="20">
        <v>0</v>
      </c>
      <c r="H49" s="9"/>
    </row>
    <row r="50" spans="1:8" s="3" customFormat="1" x14ac:dyDescent="0.2">
      <c r="B50" s="27"/>
      <c r="C50" s="27"/>
      <c r="D50" s="19"/>
      <c r="E50" s="18"/>
      <c r="F50" s="26"/>
      <c r="G50" s="43"/>
      <c r="H50" s="9"/>
    </row>
    <row r="51" spans="1:8" s="39" customFormat="1" ht="15" customHeight="1" x14ac:dyDescent="0.2">
      <c r="A51" s="31" t="s">
        <v>45</v>
      </c>
      <c r="B51" s="32"/>
      <c r="C51" s="33"/>
      <c r="D51" s="34"/>
      <c r="E51" s="35">
        <f>SUM(E52:E53)</f>
        <v>294033649</v>
      </c>
      <c r="F51" s="35">
        <f>SUM(F52:F53)</f>
        <v>293471933</v>
      </c>
      <c r="G51" s="37">
        <v>0</v>
      </c>
      <c r="H51" s="38"/>
    </row>
    <row r="52" spans="1:8" s="3" customFormat="1" ht="12.75" customHeight="1" x14ac:dyDescent="0.2">
      <c r="B52" s="42" t="s">
        <v>46</v>
      </c>
      <c r="C52" s="42"/>
      <c r="D52" s="19" t="s">
        <v>16</v>
      </c>
      <c r="E52" s="28">
        <v>224059829</v>
      </c>
      <c r="F52" s="28">
        <v>223498113</v>
      </c>
      <c r="G52" s="29">
        <v>0</v>
      </c>
      <c r="H52" s="9"/>
    </row>
    <row r="53" spans="1:8" s="3" customFormat="1" ht="12.75" customHeight="1" x14ac:dyDescent="0.2">
      <c r="B53" s="42" t="s">
        <v>47</v>
      </c>
      <c r="C53" s="42"/>
      <c r="D53" s="19" t="s">
        <v>16</v>
      </c>
      <c r="E53" s="28">
        <v>69973820</v>
      </c>
      <c r="F53" s="28">
        <v>69973820</v>
      </c>
      <c r="G53" s="29">
        <v>0</v>
      </c>
      <c r="H53" s="9"/>
    </row>
    <row r="54" spans="1:8" s="3" customFormat="1" x14ac:dyDescent="0.2">
      <c r="B54" s="27"/>
      <c r="C54" s="27"/>
      <c r="D54" s="19"/>
      <c r="E54" s="18"/>
      <c r="F54" s="26"/>
      <c r="G54" s="43"/>
      <c r="H54" s="9"/>
    </row>
    <row r="55" spans="1:8" s="3" customFormat="1" ht="26.25" customHeight="1" x14ac:dyDescent="0.2">
      <c r="A55" s="21" t="s">
        <v>48</v>
      </c>
      <c r="B55" s="44"/>
      <c r="C55" s="45"/>
      <c r="D55" s="23"/>
      <c r="E55" s="24">
        <f>SUM(E56:E56)</f>
        <v>198690251</v>
      </c>
      <c r="F55" s="24">
        <f>SUM(F56:F56)</f>
        <v>198326090</v>
      </c>
      <c r="G55" s="24">
        <f>SUM(G56:G56)</f>
        <v>0</v>
      </c>
      <c r="H55" s="9"/>
    </row>
    <row r="56" spans="1:8" s="3" customFormat="1" ht="12.75" customHeight="1" x14ac:dyDescent="0.2">
      <c r="B56" s="42" t="s">
        <v>49</v>
      </c>
      <c r="C56" s="42"/>
      <c r="D56" s="19" t="s">
        <v>16</v>
      </c>
      <c r="E56" s="28">
        <v>198690251</v>
      </c>
      <c r="F56" s="28">
        <v>198326090</v>
      </c>
      <c r="G56" s="29">
        <v>0</v>
      </c>
      <c r="H56" s="9"/>
    </row>
    <row r="57" spans="1:8" s="3" customFormat="1" x14ac:dyDescent="0.2">
      <c r="B57" s="27"/>
      <c r="C57" s="27"/>
      <c r="D57" s="19"/>
      <c r="E57" s="18"/>
      <c r="F57" s="26"/>
      <c r="G57" s="27"/>
      <c r="H57" s="9"/>
    </row>
    <row r="58" spans="1:8" s="39" customFormat="1" ht="15" customHeight="1" x14ac:dyDescent="0.2">
      <c r="A58" s="31" t="s">
        <v>50</v>
      </c>
      <c r="B58" s="32"/>
      <c r="C58" s="33"/>
      <c r="D58" s="34"/>
      <c r="E58" s="35">
        <v>0</v>
      </c>
      <c r="F58" s="36">
        <v>0</v>
      </c>
      <c r="G58" s="40">
        <v>0</v>
      </c>
      <c r="H58" s="38"/>
    </row>
    <row r="59" spans="1:8" s="3" customFormat="1" x14ac:dyDescent="0.2">
      <c r="B59" s="3" t="s">
        <v>13</v>
      </c>
      <c r="D59" s="19"/>
      <c r="E59" s="18"/>
      <c r="F59" s="26"/>
      <c r="G59" s="27"/>
      <c r="H59" s="9"/>
    </row>
    <row r="60" spans="1:8" s="3" customFormat="1" x14ac:dyDescent="0.2">
      <c r="B60" s="27"/>
      <c r="C60" s="27"/>
      <c r="D60" s="19"/>
      <c r="E60" s="18"/>
      <c r="F60" s="26"/>
      <c r="G60" s="27"/>
      <c r="H60" s="9"/>
    </row>
    <row r="61" spans="1:8" s="39" customFormat="1" ht="15" customHeight="1" x14ac:dyDescent="0.2">
      <c r="A61" s="31" t="s">
        <v>51</v>
      </c>
      <c r="B61" s="32"/>
      <c r="C61" s="33"/>
      <c r="D61" s="34"/>
      <c r="E61" s="35">
        <v>1296232581</v>
      </c>
      <c r="F61" s="35">
        <v>1223995737</v>
      </c>
      <c r="G61" s="35">
        <f>SUM(G62:G234)</f>
        <v>0</v>
      </c>
      <c r="H61" s="38"/>
    </row>
    <row r="62" spans="1:8" s="3" customFormat="1" x14ac:dyDescent="0.2">
      <c r="B62" s="42" t="s">
        <v>52</v>
      </c>
      <c r="C62" s="42"/>
      <c r="D62" s="19" t="s">
        <v>53</v>
      </c>
      <c r="E62" s="28">
        <v>1208002.27</v>
      </c>
      <c r="F62" s="28">
        <v>1208002.27</v>
      </c>
      <c r="G62" s="20">
        <v>0</v>
      </c>
      <c r="H62" s="19"/>
    </row>
    <row r="63" spans="1:8" s="3" customFormat="1" x14ac:dyDescent="0.2">
      <c r="B63" s="42" t="s">
        <v>52</v>
      </c>
      <c r="C63" s="42"/>
      <c r="D63" s="19" t="s">
        <v>54</v>
      </c>
      <c r="E63" s="28">
        <v>4884508.01</v>
      </c>
      <c r="F63" s="28">
        <v>3961717.68</v>
      </c>
      <c r="G63" s="20">
        <v>0</v>
      </c>
      <c r="H63" s="19"/>
    </row>
    <row r="64" spans="1:8" s="3" customFormat="1" x14ac:dyDescent="0.2">
      <c r="B64" s="42" t="s">
        <v>52</v>
      </c>
      <c r="C64" s="42"/>
      <c r="D64" s="19" t="s">
        <v>55</v>
      </c>
      <c r="E64" s="28">
        <v>2687586.44</v>
      </c>
      <c r="F64" s="28">
        <v>2687586.44</v>
      </c>
      <c r="G64" s="20">
        <v>0</v>
      </c>
      <c r="H64" s="19"/>
    </row>
    <row r="65" spans="1:8" s="3" customFormat="1" x14ac:dyDescent="0.2">
      <c r="B65" s="42" t="s">
        <v>52</v>
      </c>
      <c r="C65" s="42"/>
      <c r="D65" s="19" t="s">
        <v>18</v>
      </c>
      <c r="E65" s="28">
        <v>4451744.12</v>
      </c>
      <c r="F65" s="28">
        <v>3734241.93</v>
      </c>
      <c r="G65" s="20">
        <v>0</v>
      </c>
      <c r="H65" s="19"/>
    </row>
    <row r="66" spans="1:8" s="3" customFormat="1" x14ac:dyDescent="0.2">
      <c r="B66" s="42" t="s">
        <v>52</v>
      </c>
      <c r="C66" s="42"/>
      <c r="D66" s="19" t="s">
        <v>56</v>
      </c>
      <c r="E66" s="28">
        <v>9355266.2899999991</v>
      </c>
      <c r="F66" s="28">
        <v>9355266.2899999991</v>
      </c>
      <c r="G66" s="20">
        <v>0</v>
      </c>
      <c r="H66" s="19"/>
    </row>
    <row r="67" spans="1:8" s="3" customFormat="1" x14ac:dyDescent="0.2">
      <c r="B67" s="42" t="s">
        <v>52</v>
      </c>
      <c r="C67" s="42"/>
      <c r="D67" s="19" t="s">
        <v>57</v>
      </c>
      <c r="E67" s="28">
        <v>949926.05</v>
      </c>
      <c r="F67" s="28">
        <v>949926.05</v>
      </c>
      <c r="G67" s="20">
        <v>0</v>
      </c>
      <c r="H67" s="19"/>
    </row>
    <row r="68" spans="1:8" s="3" customFormat="1" x14ac:dyDescent="0.2">
      <c r="B68" s="42" t="s">
        <v>52</v>
      </c>
      <c r="C68" s="42"/>
      <c r="D68" s="19" t="s">
        <v>58</v>
      </c>
      <c r="E68" s="28">
        <v>3480468.32</v>
      </c>
      <c r="F68" s="28">
        <v>2105752.5699999998</v>
      </c>
      <c r="G68" s="20">
        <v>0</v>
      </c>
      <c r="H68" s="19"/>
    </row>
    <row r="69" spans="1:8" s="3" customFormat="1" x14ac:dyDescent="0.2">
      <c r="B69" s="42" t="s">
        <v>52</v>
      </c>
      <c r="C69" s="42"/>
      <c r="D69" s="19" t="s">
        <v>59</v>
      </c>
      <c r="E69" s="28">
        <v>7042105.9400000004</v>
      </c>
      <c r="F69" s="28">
        <v>5404214.3399999999</v>
      </c>
      <c r="G69" s="20">
        <v>0</v>
      </c>
      <c r="H69" s="19"/>
    </row>
    <row r="70" spans="1:8" s="3" customFormat="1" x14ac:dyDescent="0.2">
      <c r="B70" s="42" t="s">
        <v>52</v>
      </c>
      <c r="C70" s="42"/>
      <c r="D70" s="19" t="s">
        <v>60</v>
      </c>
      <c r="E70" s="28">
        <v>6153697.7400000002</v>
      </c>
      <c r="F70" s="28">
        <v>6153697.7400000002</v>
      </c>
      <c r="G70" s="20">
        <v>0</v>
      </c>
      <c r="H70" s="19"/>
    </row>
    <row r="71" spans="1:8" s="3" customFormat="1" x14ac:dyDescent="0.2">
      <c r="B71" s="42" t="s">
        <v>52</v>
      </c>
      <c r="C71" s="42"/>
      <c r="D71" s="19" t="s">
        <v>61</v>
      </c>
      <c r="E71" s="28">
        <v>3533862.26</v>
      </c>
      <c r="F71" s="28">
        <v>3245229.71</v>
      </c>
      <c r="G71" s="20">
        <v>0</v>
      </c>
      <c r="H71" s="19"/>
    </row>
    <row r="72" spans="1:8" s="3" customFormat="1" x14ac:dyDescent="0.2">
      <c r="A72" s="46"/>
      <c r="B72" s="47" t="s">
        <v>52</v>
      </c>
      <c r="C72" s="47"/>
      <c r="D72" s="48" t="s">
        <v>62</v>
      </c>
      <c r="E72" s="49">
        <v>14327238.17</v>
      </c>
      <c r="F72" s="49">
        <v>13358270.529999999</v>
      </c>
      <c r="G72" s="50">
        <v>0</v>
      </c>
      <c r="H72" s="19"/>
    </row>
    <row r="73" spans="1:8" s="3" customFormat="1" x14ac:dyDescent="0.2">
      <c r="B73" s="42" t="s">
        <v>52</v>
      </c>
      <c r="C73" s="42"/>
      <c r="D73" s="19" t="s">
        <v>63</v>
      </c>
      <c r="E73" s="28">
        <v>13839638.57</v>
      </c>
      <c r="F73" s="28">
        <v>12727891.49</v>
      </c>
      <c r="G73" s="20">
        <v>0</v>
      </c>
      <c r="H73" s="19"/>
    </row>
    <row r="74" spans="1:8" s="3" customFormat="1" x14ac:dyDescent="0.2">
      <c r="B74" s="42" t="s">
        <v>52</v>
      </c>
      <c r="C74" s="42"/>
      <c r="D74" s="19" t="s">
        <v>64</v>
      </c>
      <c r="E74" s="28">
        <v>3799701.71</v>
      </c>
      <c r="F74" s="28">
        <v>3799701.71</v>
      </c>
      <c r="G74" s="20">
        <v>0</v>
      </c>
      <c r="H74" s="19"/>
    </row>
    <row r="75" spans="1:8" s="3" customFormat="1" x14ac:dyDescent="0.2">
      <c r="B75" s="42" t="s">
        <v>52</v>
      </c>
      <c r="C75" s="42"/>
      <c r="D75" s="19" t="s">
        <v>65</v>
      </c>
      <c r="E75" s="28">
        <v>2034096.89</v>
      </c>
      <c r="F75" s="28">
        <v>2001827.06</v>
      </c>
      <c r="G75" s="20">
        <v>0</v>
      </c>
      <c r="H75" s="19"/>
    </row>
    <row r="76" spans="1:8" s="3" customFormat="1" x14ac:dyDescent="0.2">
      <c r="B76" s="42" t="s">
        <v>52</v>
      </c>
      <c r="C76" s="42"/>
      <c r="D76" s="19" t="s">
        <v>66</v>
      </c>
      <c r="E76" s="28">
        <v>18948986.879999999</v>
      </c>
      <c r="F76" s="28">
        <v>18528611.120000001</v>
      </c>
      <c r="G76" s="20">
        <v>0</v>
      </c>
      <c r="H76" s="19"/>
    </row>
    <row r="77" spans="1:8" s="3" customFormat="1" x14ac:dyDescent="0.2">
      <c r="B77" s="42" t="s">
        <v>52</v>
      </c>
      <c r="C77" s="42"/>
      <c r="D77" s="19" t="s">
        <v>67</v>
      </c>
      <c r="E77" s="28">
        <v>3349402.04</v>
      </c>
      <c r="F77" s="28">
        <v>3349402.04</v>
      </c>
      <c r="G77" s="20">
        <v>0</v>
      </c>
      <c r="H77" s="19"/>
    </row>
    <row r="78" spans="1:8" s="3" customFormat="1" x14ac:dyDescent="0.2">
      <c r="B78" s="42" t="s">
        <v>52</v>
      </c>
      <c r="C78" s="42"/>
      <c r="D78" s="19" t="s">
        <v>68</v>
      </c>
      <c r="E78" s="28">
        <v>10595590.52</v>
      </c>
      <c r="F78" s="28">
        <v>10569633.460000001</v>
      </c>
      <c r="G78" s="20">
        <v>0</v>
      </c>
      <c r="H78" s="19"/>
    </row>
    <row r="79" spans="1:8" s="3" customFormat="1" x14ac:dyDescent="0.2">
      <c r="B79" s="42" t="s">
        <v>52</v>
      </c>
      <c r="C79" s="42"/>
      <c r="D79" s="19" t="s">
        <v>69</v>
      </c>
      <c r="E79" s="28">
        <v>5897476.7199999997</v>
      </c>
      <c r="F79" s="28">
        <v>5897476.7199999997</v>
      </c>
      <c r="G79" s="20">
        <v>0</v>
      </c>
      <c r="H79" s="19"/>
    </row>
    <row r="80" spans="1:8" s="3" customFormat="1" x14ac:dyDescent="0.2">
      <c r="B80" s="42" t="s">
        <v>52</v>
      </c>
      <c r="C80" s="42"/>
      <c r="D80" s="19" t="s">
        <v>70</v>
      </c>
      <c r="E80" s="28">
        <v>6982194.4699999997</v>
      </c>
      <c r="F80" s="28">
        <v>6982194.4699999997</v>
      </c>
      <c r="G80" s="20">
        <v>0</v>
      </c>
      <c r="H80" s="19"/>
    </row>
    <row r="81" spans="2:8" s="3" customFormat="1" x14ac:dyDescent="0.2">
      <c r="B81" s="42" t="s">
        <v>52</v>
      </c>
      <c r="C81" s="42"/>
      <c r="D81" s="19" t="s">
        <v>71</v>
      </c>
      <c r="E81" s="28">
        <v>4262006.2</v>
      </c>
      <c r="F81" s="28">
        <v>3493067.58</v>
      </c>
      <c r="G81" s="20">
        <v>0</v>
      </c>
      <c r="H81" s="19"/>
    </row>
    <row r="82" spans="2:8" s="3" customFormat="1" x14ac:dyDescent="0.2">
      <c r="B82" s="42" t="s">
        <v>52</v>
      </c>
      <c r="C82" s="42"/>
      <c r="D82" s="19" t="s">
        <v>72</v>
      </c>
      <c r="E82" s="28">
        <v>6036014.0999999996</v>
      </c>
      <c r="F82" s="28">
        <v>6033508.6799999997</v>
      </c>
      <c r="G82" s="20">
        <v>0</v>
      </c>
      <c r="H82" s="19"/>
    </row>
    <row r="83" spans="2:8" s="3" customFormat="1" x14ac:dyDescent="0.2">
      <c r="B83" s="42" t="s">
        <v>52</v>
      </c>
      <c r="C83" s="42"/>
      <c r="D83" s="19" t="s">
        <v>73</v>
      </c>
      <c r="E83" s="28">
        <v>2265367.64</v>
      </c>
      <c r="F83" s="28">
        <v>2265367.64</v>
      </c>
      <c r="G83" s="20">
        <v>0</v>
      </c>
      <c r="H83" s="19"/>
    </row>
    <row r="84" spans="2:8" s="3" customFormat="1" x14ac:dyDescent="0.2">
      <c r="B84" s="42" t="s">
        <v>52</v>
      </c>
      <c r="C84" s="42"/>
      <c r="D84" s="19" t="s">
        <v>74</v>
      </c>
      <c r="E84" s="28">
        <v>4919903.9000000004</v>
      </c>
      <c r="F84" s="28">
        <v>4292808.29</v>
      </c>
      <c r="G84" s="20">
        <v>0</v>
      </c>
      <c r="H84" s="19"/>
    </row>
    <row r="85" spans="2:8" s="3" customFormat="1" x14ac:dyDescent="0.2">
      <c r="B85" s="42" t="s">
        <v>52</v>
      </c>
      <c r="C85" s="42"/>
      <c r="D85" s="19" t="s">
        <v>75</v>
      </c>
      <c r="E85" s="28">
        <v>5781439.8300000001</v>
      </c>
      <c r="F85" s="28">
        <v>5775822.4400000004</v>
      </c>
      <c r="G85" s="20">
        <v>0</v>
      </c>
      <c r="H85" s="19"/>
    </row>
    <row r="86" spans="2:8" s="3" customFormat="1" x14ac:dyDescent="0.2">
      <c r="B86" s="42" t="s">
        <v>52</v>
      </c>
      <c r="C86" s="42"/>
      <c r="D86" s="19" t="s">
        <v>76</v>
      </c>
      <c r="E86" s="28">
        <v>9560045.8800000008</v>
      </c>
      <c r="F86" s="28">
        <v>9084374.1099999994</v>
      </c>
      <c r="G86" s="20">
        <v>0</v>
      </c>
      <c r="H86" s="19"/>
    </row>
    <row r="87" spans="2:8" s="3" customFormat="1" x14ac:dyDescent="0.2">
      <c r="B87" s="42" t="s">
        <v>52</v>
      </c>
      <c r="C87" s="42"/>
      <c r="D87" s="19" t="s">
        <v>77</v>
      </c>
      <c r="E87" s="28">
        <v>997431.59</v>
      </c>
      <c r="F87" s="28">
        <v>997431.59</v>
      </c>
      <c r="G87" s="20">
        <v>0</v>
      </c>
      <c r="H87" s="19"/>
    </row>
    <row r="88" spans="2:8" s="3" customFormat="1" x14ac:dyDescent="0.2">
      <c r="B88" s="42" t="s">
        <v>52</v>
      </c>
      <c r="C88" s="42"/>
      <c r="D88" s="19" t="s">
        <v>78</v>
      </c>
      <c r="E88" s="28">
        <v>7254677.8399999999</v>
      </c>
      <c r="F88" s="28">
        <v>5642530.21</v>
      </c>
      <c r="G88" s="20">
        <v>0</v>
      </c>
      <c r="H88" s="19"/>
    </row>
    <row r="89" spans="2:8" s="3" customFormat="1" x14ac:dyDescent="0.2">
      <c r="B89" s="42" t="s">
        <v>52</v>
      </c>
      <c r="C89" s="42"/>
      <c r="D89" s="19" t="s">
        <v>79</v>
      </c>
      <c r="E89" s="28">
        <v>1027156.32</v>
      </c>
      <c r="F89" s="28">
        <v>1027156.32</v>
      </c>
      <c r="G89" s="20">
        <v>0</v>
      </c>
      <c r="H89" s="19"/>
    </row>
    <row r="90" spans="2:8" s="3" customFormat="1" x14ac:dyDescent="0.2">
      <c r="B90" s="42" t="s">
        <v>52</v>
      </c>
      <c r="C90" s="42"/>
      <c r="D90" s="19" t="s">
        <v>80</v>
      </c>
      <c r="E90" s="28">
        <v>13984714.960000001</v>
      </c>
      <c r="F90" s="28">
        <v>13806842.27</v>
      </c>
      <c r="G90" s="20">
        <v>0</v>
      </c>
      <c r="H90" s="19"/>
    </row>
    <row r="91" spans="2:8" s="3" customFormat="1" x14ac:dyDescent="0.2">
      <c r="B91" s="42" t="s">
        <v>52</v>
      </c>
      <c r="C91" s="42"/>
      <c r="D91" s="19" t="s">
        <v>81</v>
      </c>
      <c r="E91" s="28">
        <v>1645786.06</v>
      </c>
      <c r="F91" s="28">
        <v>1645786.06</v>
      </c>
      <c r="G91" s="20">
        <v>0</v>
      </c>
      <c r="H91" s="19"/>
    </row>
    <row r="92" spans="2:8" s="3" customFormat="1" x14ac:dyDescent="0.2">
      <c r="B92" s="42" t="s">
        <v>52</v>
      </c>
      <c r="C92" s="42"/>
      <c r="D92" s="19" t="s">
        <v>82</v>
      </c>
      <c r="E92" s="28">
        <v>2834464.16</v>
      </c>
      <c r="F92" s="28">
        <v>2716744.94</v>
      </c>
      <c r="G92" s="20">
        <v>0</v>
      </c>
      <c r="H92" s="19"/>
    </row>
    <row r="93" spans="2:8" s="3" customFormat="1" x14ac:dyDescent="0.2">
      <c r="B93" s="42" t="s">
        <v>52</v>
      </c>
      <c r="C93" s="42"/>
      <c r="D93" s="19" t="s">
        <v>83</v>
      </c>
      <c r="E93" s="28">
        <v>724560.64</v>
      </c>
      <c r="F93" s="28">
        <v>724560.64</v>
      </c>
      <c r="G93" s="20">
        <v>0</v>
      </c>
      <c r="H93" s="19"/>
    </row>
    <row r="94" spans="2:8" s="3" customFormat="1" x14ac:dyDescent="0.2">
      <c r="B94" s="42" t="s">
        <v>52</v>
      </c>
      <c r="C94" s="42"/>
      <c r="D94" s="19" t="s">
        <v>19</v>
      </c>
      <c r="E94" s="28">
        <v>8213559.4500000002</v>
      </c>
      <c r="F94" s="28">
        <v>7219319.4299999997</v>
      </c>
      <c r="G94" s="20">
        <v>0</v>
      </c>
      <c r="H94" s="19"/>
    </row>
    <row r="95" spans="2:8" s="3" customFormat="1" x14ac:dyDescent="0.2">
      <c r="B95" s="42" t="s">
        <v>52</v>
      </c>
      <c r="C95" s="42"/>
      <c r="D95" s="19" t="s">
        <v>84</v>
      </c>
      <c r="E95" s="28">
        <v>4027281.35</v>
      </c>
      <c r="F95" s="28">
        <v>3033254.45</v>
      </c>
      <c r="G95" s="20">
        <v>0</v>
      </c>
      <c r="H95" s="19"/>
    </row>
    <row r="96" spans="2:8" s="3" customFormat="1" x14ac:dyDescent="0.2">
      <c r="B96" s="42" t="s">
        <v>52</v>
      </c>
      <c r="C96" s="42"/>
      <c r="D96" s="19" t="s">
        <v>85</v>
      </c>
      <c r="E96" s="28">
        <v>2741186.05</v>
      </c>
      <c r="F96" s="28">
        <v>2741186.05</v>
      </c>
      <c r="G96" s="20">
        <v>0</v>
      </c>
      <c r="H96" s="19"/>
    </row>
    <row r="97" spans="2:8" s="41" customFormat="1" x14ac:dyDescent="0.2">
      <c r="B97" s="42" t="s">
        <v>52</v>
      </c>
      <c r="C97" s="42"/>
      <c r="D97" s="51" t="s">
        <v>86</v>
      </c>
      <c r="E97" s="28">
        <v>3310475.85</v>
      </c>
      <c r="F97" s="28">
        <v>3310475.85</v>
      </c>
      <c r="G97" s="28">
        <v>0</v>
      </c>
      <c r="H97" s="9"/>
    </row>
    <row r="98" spans="2:8" s="41" customFormat="1" x14ac:dyDescent="0.2">
      <c r="B98" s="42" t="s">
        <v>52</v>
      </c>
      <c r="C98" s="42"/>
      <c r="D98" s="19" t="s">
        <v>87</v>
      </c>
      <c r="E98" s="28">
        <v>4421026.03</v>
      </c>
      <c r="F98" s="28">
        <v>4421026.03</v>
      </c>
      <c r="G98" s="28">
        <v>0</v>
      </c>
      <c r="H98" s="9"/>
    </row>
    <row r="99" spans="2:8" s="41" customFormat="1" x14ac:dyDescent="0.2">
      <c r="B99" s="42" t="s">
        <v>52</v>
      </c>
      <c r="C99" s="42"/>
      <c r="D99" s="19" t="s">
        <v>88</v>
      </c>
      <c r="E99" s="28">
        <v>1868447.02</v>
      </c>
      <c r="F99" s="28">
        <v>1868447.02</v>
      </c>
      <c r="G99" s="28">
        <v>0</v>
      </c>
      <c r="H99" s="9"/>
    </row>
    <row r="100" spans="2:8" s="41" customFormat="1" x14ac:dyDescent="0.2">
      <c r="B100" s="42" t="s">
        <v>52</v>
      </c>
      <c r="C100" s="42"/>
      <c r="D100" s="19" t="s">
        <v>89</v>
      </c>
      <c r="E100" s="28">
        <v>3871215.09</v>
      </c>
      <c r="F100" s="28">
        <v>3871215.09</v>
      </c>
      <c r="G100" s="28">
        <v>0</v>
      </c>
      <c r="H100" s="9"/>
    </row>
    <row r="101" spans="2:8" s="41" customFormat="1" x14ac:dyDescent="0.2">
      <c r="B101" s="42" t="s">
        <v>52</v>
      </c>
      <c r="C101" s="42"/>
      <c r="D101" s="19" t="s">
        <v>90</v>
      </c>
      <c r="E101" s="28">
        <v>1232053.55</v>
      </c>
      <c r="F101" s="28">
        <v>759179.87</v>
      </c>
      <c r="G101" s="28">
        <v>0</v>
      </c>
      <c r="H101" s="9"/>
    </row>
    <row r="102" spans="2:8" s="41" customFormat="1" x14ac:dyDescent="0.2">
      <c r="B102" s="42" t="s">
        <v>52</v>
      </c>
      <c r="C102" s="42"/>
      <c r="D102" s="19" t="s">
        <v>91</v>
      </c>
      <c r="E102" s="28">
        <v>13451499.699999999</v>
      </c>
      <c r="F102" s="28">
        <v>12985477.34</v>
      </c>
      <c r="G102" s="28">
        <v>0</v>
      </c>
      <c r="H102" s="9"/>
    </row>
    <row r="103" spans="2:8" s="41" customFormat="1" x14ac:dyDescent="0.2">
      <c r="B103" s="42" t="s">
        <v>52</v>
      </c>
      <c r="C103" s="42"/>
      <c r="D103" s="19" t="s">
        <v>28</v>
      </c>
      <c r="E103" s="28">
        <v>8286429.6399999997</v>
      </c>
      <c r="F103" s="28">
        <v>7892533.4000000004</v>
      </c>
      <c r="G103" s="28">
        <v>0</v>
      </c>
      <c r="H103" s="9"/>
    </row>
    <row r="104" spans="2:8" s="41" customFormat="1" x14ac:dyDescent="0.2">
      <c r="B104" s="42" t="s">
        <v>52</v>
      </c>
      <c r="C104" s="42"/>
      <c r="D104" s="19" t="s">
        <v>92</v>
      </c>
      <c r="E104" s="28">
        <v>1002365.42</v>
      </c>
      <c r="F104" s="28">
        <v>1002365.42</v>
      </c>
      <c r="G104" s="28">
        <v>0</v>
      </c>
      <c r="H104" s="9"/>
    </row>
    <row r="105" spans="2:8" s="41" customFormat="1" x14ac:dyDescent="0.2">
      <c r="B105" s="42" t="s">
        <v>52</v>
      </c>
      <c r="C105" s="42"/>
      <c r="D105" s="19" t="s">
        <v>93</v>
      </c>
      <c r="E105" s="28">
        <v>10753894.76</v>
      </c>
      <c r="F105" s="28">
        <v>8467576.2300000004</v>
      </c>
      <c r="G105" s="28">
        <v>0</v>
      </c>
      <c r="H105" s="9"/>
    </row>
    <row r="106" spans="2:8" s="41" customFormat="1" x14ac:dyDescent="0.2">
      <c r="B106" s="42" t="s">
        <v>52</v>
      </c>
      <c r="C106" s="42"/>
      <c r="D106" s="19" t="s">
        <v>94</v>
      </c>
      <c r="E106" s="28">
        <v>10562695.76</v>
      </c>
      <c r="F106" s="28">
        <v>10562695.76</v>
      </c>
      <c r="G106" s="28">
        <v>0</v>
      </c>
      <c r="H106" s="9"/>
    </row>
    <row r="107" spans="2:8" s="41" customFormat="1" x14ac:dyDescent="0.2">
      <c r="B107" s="42" t="s">
        <v>52</v>
      </c>
      <c r="C107" s="42"/>
      <c r="D107" s="51" t="s">
        <v>95</v>
      </c>
      <c r="E107" s="28">
        <v>10758167.210000001</v>
      </c>
      <c r="F107" s="28">
        <v>10746221.02</v>
      </c>
      <c r="G107" s="28">
        <v>0</v>
      </c>
      <c r="H107" s="9"/>
    </row>
    <row r="108" spans="2:8" s="3" customFormat="1" x14ac:dyDescent="0.2">
      <c r="B108" s="42" t="s">
        <v>52</v>
      </c>
      <c r="C108" s="42"/>
      <c r="D108" s="19" t="s">
        <v>96</v>
      </c>
      <c r="E108" s="28">
        <v>2697829.73</v>
      </c>
      <c r="F108" s="28">
        <v>2697829.73</v>
      </c>
      <c r="G108" s="20">
        <v>0</v>
      </c>
      <c r="H108" s="19"/>
    </row>
    <row r="109" spans="2:8" s="3" customFormat="1" x14ac:dyDescent="0.2">
      <c r="B109" s="42" t="s">
        <v>52</v>
      </c>
      <c r="C109" s="42"/>
      <c r="D109" s="19" t="s">
        <v>20</v>
      </c>
      <c r="E109" s="28">
        <v>2434648.4</v>
      </c>
      <c r="F109" s="28">
        <v>1486514.02</v>
      </c>
      <c r="G109" s="20">
        <v>0</v>
      </c>
      <c r="H109" s="19"/>
    </row>
    <row r="110" spans="2:8" s="3" customFormat="1" x14ac:dyDescent="0.2">
      <c r="B110" s="42" t="s">
        <v>52</v>
      </c>
      <c r="C110" s="42"/>
      <c r="D110" s="19" t="s">
        <v>97</v>
      </c>
      <c r="E110" s="28">
        <v>5488806.25</v>
      </c>
      <c r="F110" s="28">
        <v>5300177.33</v>
      </c>
      <c r="G110" s="20">
        <v>0</v>
      </c>
      <c r="H110" s="19"/>
    </row>
    <row r="111" spans="2:8" s="3" customFormat="1" x14ac:dyDescent="0.2">
      <c r="B111" s="42" t="s">
        <v>52</v>
      </c>
      <c r="C111" s="42"/>
      <c r="D111" s="19" t="s">
        <v>98</v>
      </c>
      <c r="E111" s="28">
        <v>3232330.63</v>
      </c>
      <c r="F111" s="28">
        <v>3232330.63</v>
      </c>
      <c r="G111" s="20">
        <v>0</v>
      </c>
      <c r="H111" s="19"/>
    </row>
    <row r="112" spans="2:8" s="3" customFormat="1" x14ac:dyDescent="0.2">
      <c r="B112" s="42" t="s">
        <v>52</v>
      </c>
      <c r="C112" s="42"/>
      <c r="D112" s="19" t="s">
        <v>99</v>
      </c>
      <c r="E112" s="28">
        <v>15093806.01</v>
      </c>
      <c r="F112" s="28">
        <v>12606813.4</v>
      </c>
      <c r="G112" s="20">
        <v>0</v>
      </c>
      <c r="H112" s="19"/>
    </row>
    <row r="113" spans="2:8" s="3" customFormat="1" x14ac:dyDescent="0.2">
      <c r="B113" s="42" t="s">
        <v>52</v>
      </c>
      <c r="C113" s="42"/>
      <c r="D113" s="19" t="s">
        <v>100</v>
      </c>
      <c r="E113" s="28">
        <v>7445096.9500000002</v>
      </c>
      <c r="F113" s="28">
        <v>7270932.4299999997</v>
      </c>
      <c r="G113" s="20">
        <v>0</v>
      </c>
      <c r="H113" s="19"/>
    </row>
    <row r="114" spans="2:8" s="41" customFormat="1" x14ac:dyDescent="0.2">
      <c r="B114" s="42" t="s">
        <v>52</v>
      </c>
      <c r="C114" s="42"/>
      <c r="D114" s="51" t="s">
        <v>101</v>
      </c>
      <c r="E114" s="28">
        <v>3841306.21</v>
      </c>
      <c r="F114" s="28">
        <v>2924392.97</v>
      </c>
      <c r="G114" s="28">
        <v>0</v>
      </c>
      <c r="H114" s="9"/>
    </row>
    <row r="115" spans="2:8" s="41" customFormat="1" x14ac:dyDescent="0.2">
      <c r="B115" s="42" t="s">
        <v>52</v>
      </c>
      <c r="C115" s="42"/>
      <c r="D115" s="19" t="s">
        <v>102</v>
      </c>
      <c r="E115" s="28">
        <v>15632465.300000001</v>
      </c>
      <c r="F115" s="28">
        <v>15332527.51</v>
      </c>
      <c r="G115" s="28">
        <v>0</v>
      </c>
      <c r="H115" s="9"/>
    </row>
    <row r="116" spans="2:8" s="41" customFormat="1" x14ac:dyDescent="0.2">
      <c r="B116" s="42" t="s">
        <v>52</v>
      </c>
      <c r="C116" s="42"/>
      <c r="D116" s="19" t="s">
        <v>103</v>
      </c>
      <c r="E116" s="28">
        <v>1112704.8700000001</v>
      </c>
      <c r="F116" s="28">
        <v>1083188.8700000001</v>
      </c>
      <c r="G116" s="28">
        <v>0</v>
      </c>
      <c r="H116" s="9"/>
    </row>
    <row r="117" spans="2:8" s="41" customFormat="1" x14ac:dyDescent="0.2">
      <c r="B117" s="42" t="s">
        <v>52</v>
      </c>
      <c r="C117" s="42"/>
      <c r="D117" s="19" t="s">
        <v>104</v>
      </c>
      <c r="E117" s="28">
        <v>3238031.85</v>
      </c>
      <c r="F117" s="28">
        <v>3238031.85</v>
      </c>
      <c r="G117" s="28">
        <v>0</v>
      </c>
      <c r="H117" s="9"/>
    </row>
    <row r="118" spans="2:8" s="41" customFormat="1" x14ac:dyDescent="0.2">
      <c r="B118" s="42" t="s">
        <v>52</v>
      </c>
      <c r="C118" s="42"/>
      <c r="D118" s="19" t="s">
        <v>105</v>
      </c>
      <c r="E118" s="28">
        <v>9294350.7200000007</v>
      </c>
      <c r="F118" s="28">
        <v>7554152.2000000002</v>
      </c>
      <c r="G118" s="28">
        <v>0</v>
      </c>
      <c r="H118" s="9"/>
    </row>
    <row r="119" spans="2:8" s="41" customFormat="1" x14ac:dyDescent="0.2">
      <c r="B119" s="42" t="s">
        <v>52</v>
      </c>
      <c r="C119" s="42"/>
      <c r="D119" s="19" t="s">
        <v>106</v>
      </c>
      <c r="E119" s="28">
        <v>13914556.439999999</v>
      </c>
      <c r="F119" s="28">
        <v>11258759.43</v>
      </c>
      <c r="G119" s="28">
        <v>0</v>
      </c>
      <c r="H119" s="9"/>
    </row>
    <row r="120" spans="2:8" s="41" customFormat="1" x14ac:dyDescent="0.2">
      <c r="B120" s="42" t="s">
        <v>52</v>
      </c>
      <c r="C120" s="42"/>
      <c r="D120" s="19" t="s">
        <v>107</v>
      </c>
      <c r="E120" s="28">
        <v>7509688.29</v>
      </c>
      <c r="F120" s="28">
        <v>6697019.2400000002</v>
      </c>
      <c r="G120" s="28">
        <v>0</v>
      </c>
      <c r="H120" s="9"/>
    </row>
    <row r="121" spans="2:8" s="41" customFormat="1" x14ac:dyDescent="0.2">
      <c r="B121" s="42" t="s">
        <v>52</v>
      </c>
      <c r="C121" s="42"/>
      <c r="D121" s="19" t="s">
        <v>108</v>
      </c>
      <c r="E121" s="28">
        <v>1073583.1100000001</v>
      </c>
      <c r="F121" s="28">
        <v>1073583.1100000001</v>
      </c>
      <c r="G121" s="28">
        <v>0</v>
      </c>
      <c r="H121" s="9"/>
    </row>
    <row r="122" spans="2:8" s="41" customFormat="1" x14ac:dyDescent="0.2">
      <c r="B122" s="42" t="s">
        <v>52</v>
      </c>
      <c r="C122" s="42"/>
      <c r="D122" s="19" t="s">
        <v>109</v>
      </c>
      <c r="E122" s="28">
        <v>2011705.44</v>
      </c>
      <c r="F122" s="28">
        <v>1996716.71</v>
      </c>
      <c r="G122" s="28">
        <v>0</v>
      </c>
      <c r="H122" s="9"/>
    </row>
    <row r="123" spans="2:8" s="41" customFormat="1" x14ac:dyDescent="0.2">
      <c r="B123" s="42" t="s">
        <v>52</v>
      </c>
      <c r="C123" s="42"/>
      <c r="D123" s="19" t="s">
        <v>110</v>
      </c>
      <c r="E123" s="28">
        <v>2122165.39</v>
      </c>
      <c r="F123" s="28">
        <v>2122165.39</v>
      </c>
      <c r="G123" s="28">
        <v>0</v>
      </c>
      <c r="H123" s="9"/>
    </row>
    <row r="124" spans="2:8" s="41" customFormat="1" x14ac:dyDescent="0.2">
      <c r="B124" s="42" t="s">
        <v>52</v>
      </c>
      <c r="C124" s="42"/>
      <c r="D124" s="51" t="s">
        <v>111</v>
      </c>
      <c r="E124" s="28">
        <v>1373439.15</v>
      </c>
      <c r="F124" s="28">
        <v>1373439.15</v>
      </c>
      <c r="G124" s="28">
        <v>0</v>
      </c>
      <c r="H124" s="9"/>
    </row>
    <row r="125" spans="2:8" s="41" customFormat="1" x14ac:dyDescent="0.2">
      <c r="B125" s="42" t="s">
        <v>52</v>
      </c>
      <c r="C125" s="42"/>
      <c r="D125" s="19" t="s">
        <v>112</v>
      </c>
      <c r="E125" s="28">
        <v>3149060.24</v>
      </c>
      <c r="F125" s="28">
        <v>3149060.24</v>
      </c>
      <c r="G125" s="28">
        <v>0</v>
      </c>
      <c r="H125" s="9"/>
    </row>
    <row r="126" spans="2:8" s="41" customFormat="1" x14ac:dyDescent="0.2">
      <c r="B126" s="42" t="s">
        <v>52</v>
      </c>
      <c r="C126" s="42"/>
      <c r="D126" s="19" t="s">
        <v>113</v>
      </c>
      <c r="E126" s="28">
        <v>1753769.2</v>
      </c>
      <c r="F126" s="52">
        <v>1753769.2</v>
      </c>
      <c r="G126" s="28">
        <v>0</v>
      </c>
      <c r="H126" s="9"/>
    </row>
    <row r="127" spans="2:8" s="41" customFormat="1" x14ac:dyDescent="0.2">
      <c r="B127" s="42" t="s">
        <v>52</v>
      </c>
      <c r="C127" s="42"/>
      <c r="D127" s="19" t="s">
        <v>114</v>
      </c>
      <c r="E127" s="28">
        <v>3563261.47</v>
      </c>
      <c r="F127" s="28">
        <v>3563261.47</v>
      </c>
      <c r="G127" s="28">
        <v>0</v>
      </c>
      <c r="H127" s="9"/>
    </row>
    <row r="128" spans="2:8" s="41" customFormat="1" x14ac:dyDescent="0.2">
      <c r="B128" s="42" t="s">
        <v>52</v>
      </c>
      <c r="C128" s="42"/>
      <c r="D128" s="19" t="s">
        <v>115</v>
      </c>
      <c r="E128" s="28">
        <v>2361113.46</v>
      </c>
      <c r="F128" s="28">
        <v>2361113.46</v>
      </c>
      <c r="G128" s="28">
        <v>0</v>
      </c>
      <c r="H128" s="9"/>
    </row>
    <row r="129" spans="1:8" s="41" customFormat="1" x14ac:dyDescent="0.2">
      <c r="B129" s="42" t="s">
        <v>52</v>
      </c>
      <c r="C129" s="42"/>
      <c r="D129" s="19" t="s">
        <v>116</v>
      </c>
      <c r="E129" s="28">
        <v>1347725.84</v>
      </c>
      <c r="F129" s="28">
        <v>1347725.84</v>
      </c>
      <c r="G129" s="28">
        <v>0</v>
      </c>
      <c r="H129" s="9"/>
    </row>
    <row r="130" spans="1:8" s="41" customFormat="1" x14ac:dyDescent="0.2">
      <c r="B130" s="42" t="s">
        <v>52</v>
      </c>
      <c r="C130" s="42"/>
      <c r="D130" s="19" t="s">
        <v>117</v>
      </c>
      <c r="E130" s="28">
        <v>1826886.9</v>
      </c>
      <c r="F130" s="28">
        <v>1826886.9</v>
      </c>
      <c r="G130" s="28">
        <v>0</v>
      </c>
      <c r="H130" s="9"/>
    </row>
    <row r="131" spans="1:8" s="41" customFormat="1" x14ac:dyDescent="0.2">
      <c r="B131" s="42" t="s">
        <v>52</v>
      </c>
      <c r="C131" s="42"/>
      <c r="D131" s="19" t="s">
        <v>118</v>
      </c>
      <c r="E131" s="28">
        <v>8623398.1799999997</v>
      </c>
      <c r="F131" s="28">
        <v>8575676.8900000006</v>
      </c>
      <c r="G131" s="28">
        <v>0</v>
      </c>
      <c r="H131" s="9"/>
    </row>
    <row r="132" spans="1:8" s="41" customFormat="1" x14ac:dyDescent="0.2">
      <c r="B132" s="3" t="s">
        <v>119</v>
      </c>
      <c r="C132" s="3"/>
      <c r="D132" s="19" t="s">
        <v>16</v>
      </c>
      <c r="E132" s="28">
        <v>361681577</v>
      </c>
      <c r="F132" s="28">
        <v>361681577</v>
      </c>
      <c r="G132" s="28">
        <v>0</v>
      </c>
      <c r="H132" s="9"/>
    </row>
    <row r="133" spans="1:8" s="41" customFormat="1" x14ac:dyDescent="0.2">
      <c r="B133" s="3" t="s">
        <v>120</v>
      </c>
      <c r="C133" s="3"/>
      <c r="D133" s="19" t="s">
        <v>121</v>
      </c>
      <c r="E133" s="28">
        <v>2742084.3</v>
      </c>
      <c r="F133" s="28">
        <v>2742084.3</v>
      </c>
      <c r="G133" s="28">
        <v>0</v>
      </c>
      <c r="H133" s="9"/>
    </row>
    <row r="134" spans="1:8" s="41" customFormat="1" x14ac:dyDescent="0.2">
      <c r="B134" s="3" t="s">
        <v>120</v>
      </c>
      <c r="C134" s="3"/>
      <c r="D134" s="19" t="s">
        <v>54</v>
      </c>
      <c r="E134" s="28">
        <v>2742420.65</v>
      </c>
      <c r="F134" s="28">
        <v>2742420.65</v>
      </c>
      <c r="G134" s="28">
        <v>0</v>
      </c>
      <c r="H134" s="9"/>
    </row>
    <row r="135" spans="1:8" s="41" customFormat="1" x14ac:dyDescent="0.2">
      <c r="B135" s="3" t="s">
        <v>120</v>
      </c>
      <c r="C135" s="3"/>
      <c r="D135" s="19" t="s">
        <v>122</v>
      </c>
      <c r="E135" s="28">
        <v>2928624.78</v>
      </c>
      <c r="F135" s="28">
        <v>2928624.78</v>
      </c>
      <c r="G135" s="28">
        <v>0</v>
      </c>
      <c r="H135" s="9"/>
    </row>
    <row r="136" spans="1:8" s="41" customFormat="1" x14ac:dyDescent="0.2">
      <c r="B136" s="3" t="s">
        <v>120</v>
      </c>
      <c r="C136" s="3"/>
      <c r="D136" s="19" t="s">
        <v>57</v>
      </c>
      <c r="E136" s="28">
        <v>885053.76</v>
      </c>
      <c r="F136" s="28">
        <v>878824.59</v>
      </c>
      <c r="G136" s="28">
        <v>0</v>
      </c>
      <c r="H136" s="9"/>
    </row>
    <row r="137" spans="1:8" s="41" customFormat="1" x14ac:dyDescent="0.2">
      <c r="B137" s="3" t="s">
        <v>120</v>
      </c>
      <c r="C137" s="3"/>
      <c r="D137" s="51" t="s">
        <v>56</v>
      </c>
      <c r="E137" s="28">
        <v>963473.91</v>
      </c>
      <c r="F137" s="28">
        <v>963473.91</v>
      </c>
      <c r="G137" s="28">
        <v>0</v>
      </c>
      <c r="H137" s="9"/>
    </row>
    <row r="138" spans="1:8" s="41" customFormat="1" x14ac:dyDescent="0.2">
      <c r="B138" s="3" t="s">
        <v>120</v>
      </c>
      <c r="C138" s="3"/>
      <c r="D138" s="51" t="s">
        <v>18</v>
      </c>
      <c r="E138" s="28">
        <v>2429130.27</v>
      </c>
      <c r="F138" s="28">
        <v>2429130.27</v>
      </c>
      <c r="G138" s="28">
        <v>0</v>
      </c>
      <c r="H138" s="9"/>
    </row>
    <row r="139" spans="1:8" s="41" customFormat="1" x14ac:dyDescent="0.2">
      <c r="B139" s="3" t="s">
        <v>120</v>
      </c>
      <c r="C139" s="3"/>
      <c r="D139" s="51" t="s">
        <v>55</v>
      </c>
      <c r="E139" s="28">
        <v>873297.36</v>
      </c>
      <c r="F139" s="28">
        <v>873297.36</v>
      </c>
      <c r="G139" s="28">
        <v>0</v>
      </c>
      <c r="H139" s="9"/>
    </row>
    <row r="140" spans="1:8" s="41" customFormat="1" x14ac:dyDescent="0.2">
      <c r="B140" s="3" t="s">
        <v>120</v>
      </c>
      <c r="C140" s="3"/>
      <c r="D140" s="51" t="s">
        <v>65</v>
      </c>
      <c r="E140" s="28">
        <v>1586820.07</v>
      </c>
      <c r="F140" s="28">
        <v>1578689.5</v>
      </c>
      <c r="G140" s="28">
        <v>0</v>
      </c>
      <c r="H140" s="9"/>
    </row>
    <row r="141" spans="1:8" s="41" customFormat="1" x14ac:dyDescent="0.2">
      <c r="B141" s="3" t="s">
        <v>120</v>
      </c>
      <c r="C141" s="3"/>
      <c r="D141" s="51" t="s">
        <v>63</v>
      </c>
      <c r="E141" s="28">
        <v>9175664.6199999992</v>
      </c>
      <c r="F141" s="28">
        <v>9175664.6199999992</v>
      </c>
      <c r="G141" s="28">
        <v>0</v>
      </c>
      <c r="H141" s="9"/>
    </row>
    <row r="142" spans="1:8" s="41" customFormat="1" x14ac:dyDescent="0.2">
      <c r="B142" s="3" t="s">
        <v>120</v>
      </c>
      <c r="C142" s="3"/>
      <c r="D142" s="51" t="s">
        <v>123</v>
      </c>
      <c r="E142" s="28">
        <v>485695.05</v>
      </c>
      <c r="F142" s="28">
        <v>485695.05</v>
      </c>
      <c r="G142" s="28">
        <v>0</v>
      </c>
      <c r="H142" s="9"/>
    </row>
    <row r="143" spans="1:8" s="41" customFormat="1" x14ac:dyDescent="0.2">
      <c r="B143" s="3" t="s">
        <v>120</v>
      </c>
      <c r="C143" s="3"/>
      <c r="D143" s="51" t="s">
        <v>60</v>
      </c>
      <c r="E143" s="28">
        <v>860961.52</v>
      </c>
      <c r="F143" s="28">
        <v>860961.52</v>
      </c>
      <c r="G143" s="28">
        <v>0</v>
      </c>
      <c r="H143" s="9"/>
    </row>
    <row r="144" spans="1:8" s="41" customFormat="1" x14ac:dyDescent="0.2">
      <c r="A144" s="53"/>
      <c r="B144" s="46" t="s">
        <v>120</v>
      </c>
      <c r="C144" s="46"/>
      <c r="D144" s="54" t="s">
        <v>59</v>
      </c>
      <c r="E144" s="49">
        <v>809699.57</v>
      </c>
      <c r="F144" s="49">
        <v>809699.57</v>
      </c>
      <c r="G144" s="49">
        <v>0</v>
      </c>
      <c r="H144" s="9"/>
    </row>
    <row r="145" spans="2:8" s="41" customFormat="1" x14ac:dyDescent="0.2">
      <c r="B145" s="3" t="s">
        <v>120</v>
      </c>
      <c r="C145" s="3"/>
      <c r="D145" s="51" t="s">
        <v>80</v>
      </c>
      <c r="E145" s="28">
        <v>1432186.42</v>
      </c>
      <c r="F145" s="28">
        <v>1425765.17</v>
      </c>
      <c r="G145" s="28">
        <v>0</v>
      </c>
      <c r="H145" s="9"/>
    </row>
    <row r="146" spans="2:8" s="41" customFormat="1" x14ac:dyDescent="0.2">
      <c r="B146" s="3" t="s">
        <v>120</v>
      </c>
      <c r="C146" s="3"/>
      <c r="D146" s="51" t="s">
        <v>124</v>
      </c>
      <c r="E146" s="28">
        <v>746155.71</v>
      </c>
      <c r="F146" s="28">
        <v>746155.71</v>
      </c>
      <c r="G146" s="28">
        <v>0</v>
      </c>
      <c r="H146" s="9"/>
    </row>
    <row r="147" spans="2:8" s="41" customFormat="1" x14ac:dyDescent="0.2">
      <c r="B147" s="3" t="s">
        <v>120</v>
      </c>
      <c r="C147" s="3"/>
      <c r="D147" s="51" t="s">
        <v>77</v>
      </c>
      <c r="E147" s="28">
        <v>3522752.5</v>
      </c>
      <c r="F147" s="28">
        <v>3512559.91</v>
      </c>
      <c r="G147" s="28">
        <v>0</v>
      </c>
      <c r="H147" s="9"/>
    </row>
    <row r="148" spans="2:8" s="41" customFormat="1" x14ac:dyDescent="0.2">
      <c r="B148" s="3" t="s">
        <v>120</v>
      </c>
      <c r="C148" s="3"/>
      <c r="D148" s="51" t="s">
        <v>76</v>
      </c>
      <c r="E148" s="28">
        <v>786671.6</v>
      </c>
      <c r="F148" s="28">
        <v>786671.6</v>
      </c>
      <c r="G148" s="28">
        <v>0</v>
      </c>
      <c r="H148" s="9"/>
    </row>
    <row r="149" spans="2:8" s="41" customFormat="1" x14ac:dyDescent="0.2">
      <c r="B149" s="3" t="s">
        <v>120</v>
      </c>
      <c r="C149" s="3"/>
      <c r="D149" s="51" t="s">
        <v>75</v>
      </c>
      <c r="E149" s="28">
        <v>2369886.15</v>
      </c>
      <c r="F149" s="28">
        <v>2369886.15</v>
      </c>
      <c r="G149" s="28">
        <v>0</v>
      </c>
      <c r="H149" s="9"/>
    </row>
    <row r="150" spans="2:8" s="41" customFormat="1" x14ac:dyDescent="0.2">
      <c r="B150" s="3" t="s">
        <v>120</v>
      </c>
      <c r="C150" s="3"/>
      <c r="D150" s="51" t="s">
        <v>125</v>
      </c>
      <c r="E150" s="28">
        <v>907698.05</v>
      </c>
      <c r="F150" s="28">
        <v>907698.05</v>
      </c>
      <c r="G150" s="28">
        <v>0</v>
      </c>
      <c r="H150" s="9"/>
    </row>
    <row r="151" spans="2:8" s="41" customFormat="1" x14ac:dyDescent="0.2">
      <c r="B151" s="3" t="s">
        <v>120</v>
      </c>
      <c r="C151" s="3"/>
      <c r="D151" s="51" t="s">
        <v>74</v>
      </c>
      <c r="E151" s="28">
        <v>1326097.1599999999</v>
      </c>
      <c r="F151" s="28">
        <v>1326097.1599999999</v>
      </c>
      <c r="G151" s="28">
        <v>0</v>
      </c>
      <c r="H151" s="9"/>
    </row>
    <row r="152" spans="2:8" s="41" customFormat="1" x14ac:dyDescent="0.2">
      <c r="B152" s="3" t="s">
        <v>120</v>
      </c>
      <c r="C152" s="3"/>
      <c r="D152" s="51" t="s">
        <v>73</v>
      </c>
      <c r="E152" s="28">
        <v>431833.28</v>
      </c>
      <c r="F152" s="28">
        <v>431833.28</v>
      </c>
      <c r="G152" s="28">
        <v>0</v>
      </c>
      <c r="H152" s="9"/>
    </row>
    <row r="153" spans="2:8" s="41" customFormat="1" x14ac:dyDescent="0.2">
      <c r="B153" s="3" t="s">
        <v>120</v>
      </c>
      <c r="C153" s="3"/>
      <c r="D153" s="51" t="s">
        <v>72</v>
      </c>
      <c r="E153" s="28">
        <v>1554988.81</v>
      </c>
      <c r="F153" s="28">
        <v>1554988.81</v>
      </c>
      <c r="G153" s="28">
        <v>0</v>
      </c>
      <c r="H153" s="9"/>
    </row>
    <row r="154" spans="2:8" s="41" customFormat="1" x14ac:dyDescent="0.2">
      <c r="B154" s="3" t="s">
        <v>120</v>
      </c>
      <c r="C154" s="3"/>
      <c r="D154" s="51" t="s">
        <v>126</v>
      </c>
      <c r="E154" s="28">
        <v>1965076.76</v>
      </c>
      <c r="F154" s="28">
        <v>1950344.9</v>
      </c>
      <c r="G154" s="28">
        <v>0</v>
      </c>
      <c r="H154" s="9"/>
    </row>
    <row r="155" spans="2:8" s="41" customFormat="1" x14ac:dyDescent="0.2">
      <c r="B155" s="3" t="s">
        <v>120</v>
      </c>
      <c r="C155" s="3"/>
      <c r="D155" s="51" t="s">
        <v>71</v>
      </c>
      <c r="E155" s="28">
        <v>657598.66</v>
      </c>
      <c r="F155" s="28">
        <v>628989.87</v>
      </c>
      <c r="G155" s="28">
        <v>0</v>
      </c>
      <c r="H155" s="9"/>
    </row>
    <row r="156" spans="2:8" s="41" customFormat="1" x14ac:dyDescent="0.2">
      <c r="B156" s="3" t="s">
        <v>120</v>
      </c>
      <c r="C156" s="3"/>
      <c r="D156" s="51" t="s">
        <v>69</v>
      </c>
      <c r="E156" s="28">
        <v>668249.18999999994</v>
      </c>
      <c r="F156" s="28">
        <v>668249.18999999994</v>
      </c>
      <c r="G156" s="28">
        <v>0</v>
      </c>
      <c r="H156" s="9"/>
    </row>
    <row r="157" spans="2:8" s="41" customFormat="1" x14ac:dyDescent="0.2">
      <c r="B157" s="3" t="s">
        <v>120</v>
      </c>
      <c r="C157" s="3"/>
      <c r="D157" s="51" t="s">
        <v>127</v>
      </c>
      <c r="E157" s="28">
        <v>4304403.29</v>
      </c>
      <c r="F157" s="28">
        <v>4304403.29</v>
      </c>
      <c r="G157" s="28">
        <v>0</v>
      </c>
      <c r="H157" s="9"/>
    </row>
    <row r="158" spans="2:8" s="41" customFormat="1" x14ac:dyDescent="0.2">
      <c r="B158" s="3" t="s">
        <v>120</v>
      </c>
      <c r="C158" s="3"/>
      <c r="D158" s="19" t="s">
        <v>128</v>
      </c>
      <c r="E158" s="28">
        <v>1351390.66</v>
      </c>
      <c r="F158" s="28">
        <v>1351390.66</v>
      </c>
      <c r="G158" s="28">
        <v>0</v>
      </c>
      <c r="H158" s="9"/>
    </row>
    <row r="159" spans="2:8" s="41" customFormat="1" x14ac:dyDescent="0.2">
      <c r="B159" s="3" t="s">
        <v>120</v>
      </c>
      <c r="C159" s="3"/>
      <c r="D159" s="19" t="s">
        <v>67</v>
      </c>
      <c r="E159" s="28">
        <v>550938.56999999995</v>
      </c>
      <c r="F159" s="28">
        <v>550938.56999999995</v>
      </c>
      <c r="G159" s="28">
        <v>0</v>
      </c>
      <c r="H159" s="9"/>
    </row>
    <row r="160" spans="2:8" s="41" customFormat="1" x14ac:dyDescent="0.2">
      <c r="B160" s="3" t="s">
        <v>120</v>
      </c>
      <c r="C160" s="3"/>
      <c r="D160" s="19" t="s">
        <v>129</v>
      </c>
      <c r="E160" s="28">
        <v>2781105.09</v>
      </c>
      <c r="F160" s="28">
        <v>2781105.09</v>
      </c>
      <c r="G160" s="28">
        <v>0</v>
      </c>
      <c r="H160" s="9"/>
    </row>
    <row r="161" spans="2:8" s="41" customFormat="1" x14ac:dyDescent="0.2">
      <c r="B161" s="3" t="s">
        <v>120</v>
      </c>
      <c r="C161" s="3"/>
      <c r="D161" s="19" t="s">
        <v>66</v>
      </c>
      <c r="E161" s="28">
        <v>5679479.4199999999</v>
      </c>
      <c r="F161" s="28">
        <v>5679479.4199999999</v>
      </c>
      <c r="G161" s="28">
        <v>0</v>
      </c>
      <c r="H161" s="9"/>
    </row>
    <row r="162" spans="2:8" s="41" customFormat="1" x14ac:dyDescent="0.2">
      <c r="B162" s="3" t="s">
        <v>120</v>
      </c>
      <c r="C162" s="3"/>
      <c r="D162" s="19" t="s">
        <v>109</v>
      </c>
      <c r="E162" s="28">
        <v>1890056.64</v>
      </c>
      <c r="F162" s="28">
        <v>1890056.64</v>
      </c>
      <c r="G162" s="28">
        <v>0</v>
      </c>
      <c r="H162" s="9"/>
    </row>
    <row r="163" spans="2:8" s="41" customFormat="1" x14ac:dyDescent="0.2">
      <c r="B163" s="3" t="s">
        <v>120</v>
      </c>
      <c r="C163" s="3"/>
      <c r="D163" s="51" t="s">
        <v>108</v>
      </c>
      <c r="E163" s="28">
        <v>2915381.14</v>
      </c>
      <c r="F163" s="28">
        <v>2915381.14</v>
      </c>
      <c r="G163" s="28">
        <v>0</v>
      </c>
      <c r="H163" s="9"/>
    </row>
    <row r="164" spans="2:8" s="41" customFormat="1" x14ac:dyDescent="0.2">
      <c r="B164" s="3" t="s">
        <v>120</v>
      </c>
      <c r="C164" s="3"/>
      <c r="D164" s="51" t="s">
        <v>107</v>
      </c>
      <c r="E164" s="28">
        <v>2827736.51</v>
      </c>
      <c r="F164" s="28">
        <v>2827736.51</v>
      </c>
      <c r="G164" s="28">
        <v>0</v>
      </c>
      <c r="H164" s="9"/>
    </row>
    <row r="165" spans="2:8" s="41" customFormat="1" x14ac:dyDescent="0.2">
      <c r="B165" s="3" t="s">
        <v>120</v>
      </c>
      <c r="C165" s="3"/>
      <c r="D165" s="51" t="s">
        <v>106</v>
      </c>
      <c r="E165" s="28">
        <v>10652034.199999999</v>
      </c>
      <c r="F165" s="28">
        <v>10652034.199999999</v>
      </c>
      <c r="G165" s="28">
        <v>0</v>
      </c>
      <c r="H165" s="9"/>
    </row>
    <row r="166" spans="2:8" s="41" customFormat="1" x14ac:dyDescent="0.2">
      <c r="B166" s="3" t="s">
        <v>120</v>
      </c>
      <c r="C166" s="3"/>
      <c r="D166" s="51" t="s">
        <v>105</v>
      </c>
      <c r="E166" s="28">
        <v>2775258.02</v>
      </c>
      <c r="F166" s="28">
        <v>2775258.02</v>
      </c>
      <c r="G166" s="28">
        <v>0</v>
      </c>
      <c r="H166" s="9"/>
    </row>
    <row r="167" spans="2:8" s="41" customFormat="1" x14ac:dyDescent="0.2">
      <c r="B167" s="3" t="s">
        <v>120</v>
      </c>
      <c r="C167" s="3"/>
      <c r="D167" s="51" t="s">
        <v>104</v>
      </c>
      <c r="E167" s="28">
        <v>901588.37</v>
      </c>
      <c r="F167" s="28">
        <v>901588.37</v>
      </c>
      <c r="G167" s="28">
        <v>0</v>
      </c>
      <c r="H167" s="9"/>
    </row>
    <row r="168" spans="2:8" s="41" customFormat="1" x14ac:dyDescent="0.2">
      <c r="B168" s="3" t="s">
        <v>120</v>
      </c>
      <c r="C168" s="3"/>
      <c r="D168" s="51" t="s">
        <v>103</v>
      </c>
      <c r="E168" s="28">
        <v>402588.58</v>
      </c>
      <c r="F168" s="28">
        <v>402588.58</v>
      </c>
      <c r="G168" s="28">
        <v>0</v>
      </c>
      <c r="H168" s="9"/>
    </row>
    <row r="169" spans="2:8" s="41" customFormat="1" x14ac:dyDescent="0.2">
      <c r="B169" s="3" t="s">
        <v>120</v>
      </c>
      <c r="C169" s="3"/>
      <c r="D169" s="51" t="s">
        <v>102</v>
      </c>
      <c r="E169" s="28">
        <v>7020059.9699999997</v>
      </c>
      <c r="F169" s="28">
        <v>7020059.9699999997</v>
      </c>
      <c r="G169" s="28">
        <v>0</v>
      </c>
      <c r="H169" s="9"/>
    </row>
    <row r="170" spans="2:8" s="41" customFormat="1" x14ac:dyDescent="0.2">
      <c r="B170" s="3" t="s">
        <v>120</v>
      </c>
      <c r="C170" s="3"/>
      <c r="D170" s="51" t="s">
        <v>100</v>
      </c>
      <c r="E170" s="28">
        <v>1277324.43</v>
      </c>
      <c r="F170" s="28">
        <v>1277324.43</v>
      </c>
      <c r="G170" s="28">
        <v>0</v>
      </c>
      <c r="H170" s="9"/>
    </row>
    <row r="171" spans="2:8" s="41" customFormat="1" x14ac:dyDescent="0.2">
      <c r="B171" s="3" t="s">
        <v>120</v>
      </c>
      <c r="C171" s="3"/>
      <c r="D171" s="51" t="s">
        <v>99</v>
      </c>
      <c r="E171" s="28">
        <v>1499462.52</v>
      </c>
      <c r="F171" s="28">
        <v>1499462.52</v>
      </c>
      <c r="G171" s="28">
        <v>0</v>
      </c>
      <c r="H171" s="9"/>
    </row>
    <row r="172" spans="2:8" s="41" customFormat="1" x14ac:dyDescent="0.2">
      <c r="B172" s="3" t="s">
        <v>120</v>
      </c>
      <c r="C172" s="3"/>
      <c r="D172" s="51" t="s">
        <v>97</v>
      </c>
      <c r="E172" s="28">
        <v>789241.18</v>
      </c>
      <c r="F172" s="28">
        <v>789241.18</v>
      </c>
      <c r="G172" s="28">
        <v>0</v>
      </c>
      <c r="H172" s="9"/>
    </row>
    <row r="173" spans="2:8" s="41" customFormat="1" x14ac:dyDescent="0.2">
      <c r="B173" s="3" t="s">
        <v>120</v>
      </c>
      <c r="C173" s="3"/>
      <c r="D173" s="51" t="s">
        <v>130</v>
      </c>
      <c r="E173" s="28">
        <v>2352191.7799999998</v>
      </c>
      <c r="F173" s="28">
        <v>2343165.5299999998</v>
      </c>
      <c r="G173" s="28">
        <v>0</v>
      </c>
      <c r="H173" s="9"/>
    </row>
    <row r="174" spans="2:8" s="41" customFormat="1" x14ac:dyDescent="0.2">
      <c r="B174" s="3" t="s">
        <v>120</v>
      </c>
      <c r="C174" s="3"/>
      <c r="D174" s="51" t="s">
        <v>131</v>
      </c>
      <c r="E174" s="28">
        <v>710929.97</v>
      </c>
      <c r="F174" s="28">
        <v>710929.97</v>
      </c>
      <c r="G174" s="28">
        <v>0</v>
      </c>
      <c r="H174" s="9"/>
    </row>
    <row r="175" spans="2:8" s="41" customFormat="1" x14ac:dyDescent="0.2">
      <c r="B175" s="3" t="s">
        <v>120</v>
      </c>
      <c r="C175" s="3"/>
      <c r="D175" s="51" t="s">
        <v>20</v>
      </c>
      <c r="E175" s="28">
        <v>3025511.14</v>
      </c>
      <c r="F175" s="28">
        <v>3025511.14</v>
      </c>
      <c r="G175" s="28">
        <v>0</v>
      </c>
      <c r="H175" s="9"/>
    </row>
    <row r="176" spans="2:8" s="41" customFormat="1" x14ac:dyDescent="0.2">
      <c r="B176" s="3" t="s">
        <v>120</v>
      </c>
      <c r="C176" s="3"/>
      <c r="D176" s="51" t="s">
        <v>96</v>
      </c>
      <c r="E176" s="28">
        <v>1369563.09</v>
      </c>
      <c r="F176" s="28">
        <v>1369563.09</v>
      </c>
      <c r="G176" s="28">
        <v>0</v>
      </c>
      <c r="H176" s="9"/>
    </row>
    <row r="177" spans="2:8" s="41" customFormat="1" x14ac:dyDescent="0.2">
      <c r="B177" s="3" t="s">
        <v>120</v>
      </c>
      <c r="C177" s="3"/>
      <c r="D177" s="51" t="s">
        <v>132</v>
      </c>
      <c r="E177" s="28">
        <v>4332920.91</v>
      </c>
      <c r="F177" s="28">
        <v>4332920.91</v>
      </c>
      <c r="G177" s="28">
        <v>0</v>
      </c>
      <c r="H177" s="9"/>
    </row>
    <row r="178" spans="2:8" s="41" customFormat="1" x14ac:dyDescent="0.2">
      <c r="B178" s="3" t="s">
        <v>120</v>
      </c>
      <c r="C178" s="3"/>
      <c r="D178" s="19" t="s">
        <v>95</v>
      </c>
      <c r="E178" s="28">
        <v>1002657.06</v>
      </c>
      <c r="F178" s="28">
        <v>1002657.06</v>
      </c>
      <c r="G178" s="28">
        <v>0</v>
      </c>
      <c r="H178" s="9"/>
    </row>
    <row r="179" spans="2:8" s="41" customFormat="1" x14ac:dyDescent="0.2">
      <c r="B179" s="3" t="s">
        <v>120</v>
      </c>
      <c r="C179" s="3"/>
      <c r="D179" s="19" t="s">
        <v>92</v>
      </c>
      <c r="E179" s="28">
        <v>705869.3</v>
      </c>
      <c r="F179" s="28">
        <v>705869.3</v>
      </c>
      <c r="G179" s="28">
        <v>0</v>
      </c>
      <c r="H179" s="9"/>
    </row>
    <row r="180" spans="2:8" s="41" customFormat="1" x14ac:dyDescent="0.2">
      <c r="B180" s="3" t="s">
        <v>120</v>
      </c>
      <c r="C180" s="3"/>
      <c r="D180" s="19" t="s">
        <v>28</v>
      </c>
      <c r="E180" s="28">
        <v>8375505.6299999999</v>
      </c>
      <c r="F180" s="28">
        <v>8375505.6299999999</v>
      </c>
      <c r="G180" s="28">
        <v>0</v>
      </c>
      <c r="H180" s="9"/>
    </row>
    <row r="181" spans="2:8" s="41" customFormat="1" x14ac:dyDescent="0.2">
      <c r="B181" s="3" t="s">
        <v>120</v>
      </c>
      <c r="C181" s="3"/>
      <c r="D181" s="19" t="s">
        <v>91</v>
      </c>
      <c r="E181" s="28">
        <v>7121893.2300000004</v>
      </c>
      <c r="F181" s="28">
        <v>7121893.2300000004</v>
      </c>
      <c r="G181" s="28">
        <v>0</v>
      </c>
      <c r="H181" s="9"/>
    </row>
    <row r="182" spans="2:8" s="41" customFormat="1" x14ac:dyDescent="0.2">
      <c r="B182" s="3" t="s">
        <v>120</v>
      </c>
      <c r="C182" s="3"/>
      <c r="D182" s="19" t="s">
        <v>90</v>
      </c>
      <c r="E182" s="28">
        <v>444704.71</v>
      </c>
      <c r="F182" s="28">
        <v>444704.71</v>
      </c>
      <c r="G182" s="28">
        <v>0</v>
      </c>
      <c r="H182" s="9"/>
    </row>
    <row r="183" spans="2:8" s="41" customFormat="1" x14ac:dyDescent="0.2">
      <c r="B183" s="3" t="s">
        <v>120</v>
      </c>
      <c r="C183" s="3"/>
      <c r="D183" s="19" t="s">
        <v>89</v>
      </c>
      <c r="E183" s="28">
        <v>5653342.79</v>
      </c>
      <c r="F183" s="28">
        <v>5653342.79</v>
      </c>
      <c r="G183" s="28">
        <v>0</v>
      </c>
      <c r="H183" s="9"/>
    </row>
    <row r="184" spans="2:8" s="41" customFormat="1" x14ac:dyDescent="0.2">
      <c r="B184" s="3" t="s">
        <v>120</v>
      </c>
      <c r="C184" s="3"/>
      <c r="D184" s="19" t="s">
        <v>86</v>
      </c>
      <c r="E184" s="28">
        <v>186858.65</v>
      </c>
      <c r="F184" s="28">
        <v>186858.65</v>
      </c>
      <c r="G184" s="28">
        <v>0</v>
      </c>
      <c r="H184" s="9"/>
    </row>
    <row r="185" spans="2:8" s="41" customFormat="1" x14ac:dyDescent="0.2">
      <c r="B185" s="3" t="s">
        <v>120</v>
      </c>
      <c r="C185" s="3"/>
      <c r="D185" s="19" t="s">
        <v>133</v>
      </c>
      <c r="E185" s="28">
        <v>1251415.1399999999</v>
      </c>
      <c r="F185" s="28">
        <v>1251415.1399999999</v>
      </c>
      <c r="G185" s="28">
        <v>0</v>
      </c>
      <c r="H185" s="9"/>
    </row>
    <row r="186" spans="2:8" s="41" customFormat="1" x14ac:dyDescent="0.2">
      <c r="B186" s="3" t="s">
        <v>120</v>
      </c>
      <c r="C186" s="3"/>
      <c r="D186" s="19" t="s">
        <v>85</v>
      </c>
      <c r="E186" s="28">
        <v>4076233.79</v>
      </c>
      <c r="F186" s="28">
        <v>4076233.79</v>
      </c>
      <c r="G186" s="28">
        <v>0</v>
      </c>
      <c r="H186" s="9"/>
    </row>
    <row r="187" spans="2:8" s="41" customFormat="1" x14ac:dyDescent="0.2">
      <c r="B187" s="3" t="s">
        <v>120</v>
      </c>
      <c r="C187" s="3"/>
      <c r="D187" s="19" t="s">
        <v>83</v>
      </c>
      <c r="E187" s="28">
        <v>2218696.2000000002</v>
      </c>
      <c r="F187" s="28">
        <v>2218696.2000000002</v>
      </c>
      <c r="G187" s="28">
        <v>0</v>
      </c>
      <c r="H187" s="9"/>
    </row>
    <row r="188" spans="2:8" s="41" customFormat="1" x14ac:dyDescent="0.2">
      <c r="B188" s="3" t="s">
        <v>120</v>
      </c>
      <c r="C188" s="3"/>
      <c r="D188" s="19" t="s">
        <v>134</v>
      </c>
      <c r="E188" s="28">
        <v>848348.3</v>
      </c>
      <c r="F188" s="28">
        <v>848348.3</v>
      </c>
      <c r="G188" s="28">
        <v>0</v>
      </c>
      <c r="H188" s="9"/>
    </row>
    <row r="189" spans="2:8" s="41" customFormat="1" x14ac:dyDescent="0.2">
      <c r="B189" s="3" t="s">
        <v>120</v>
      </c>
      <c r="C189" s="3"/>
      <c r="D189" s="19" t="s">
        <v>82</v>
      </c>
      <c r="E189" s="28">
        <v>1200666.8700000001</v>
      </c>
      <c r="F189" s="28">
        <v>1200666.8700000001</v>
      </c>
      <c r="G189" s="28">
        <v>0</v>
      </c>
      <c r="H189" s="9"/>
    </row>
    <row r="190" spans="2:8" s="41" customFormat="1" x14ac:dyDescent="0.2">
      <c r="B190" s="3" t="s">
        <v>120</v>
      </c>
      <c r="C190" s="3"/>
      <c r="D190" s="19" t="s">
        <v>117</v>
      </c>
      <c r="E190" s="28">
        <v>719108.57</v>
      </c>
      <c r="F190" s="28">
        <v>719108.57</v>
      </c>
      <c r="G190" s="28">
        <v>0</v>
      </c>
      <c r="H190" s="9"/>
    </row>
    <row r="191" spans="2:8" s="41" customFormat="1" x14ac:dyDescent="0.2">
      <c r="B191" s="3" t="s">
        <v>120</v>
      </c>
      <c r="C191" s="3"/>
      <c r="D191" s="19" t="s">
        <v>135</v>
      </c>
      <c r="E191" s="28">
        <v>3575976.08</v>
      </c>
      <c r="F191" s="28">
        <v>3575976.08</v>
      </c>
      <c r="G191" s="28">
        <v>0</v>
      </c>
      <c r="H191" s="9"/>
    </row>
    <row r="192" spans="2:8" s="41" customFormat="1" x14ac:dyDescent="0.2">
      <c r="B192" s="3" t="s">
        <v>120</v>
      </c>
      <c r="C192" s="3"/>
      <c r="D192" s="19" t="s">
        <v>136</v>
      </c>
      <c r="E192" s="28">
        <v>5733657.3499999996</v>
      </c>
      <c r="F192" s="28">
        <v>5733657.3499999996</v>
      </c>
      <c r="G192" s="28">
        <v>0</v>
      </c>
      <c r="H192" s="9"/>
    </row>
    <row r="193" spans="2:8" s="41" customFormat="1" x14ac:dyDescent="0.2">
      <c r="B193" s="3" t="s">
        <v>120</v>
      </c>
      <c r="C193" s="3"/>
      <c r="D193" s="19" t="s">
        <v>137</v>
      </c>
      <c r="E193" s="28">
        <v>2363133.92</v>
      </c>
      <c r="F193" s="28">
        <v>2363133.92</v>
      </c>
      <c r="G193" s="28">
        <v>0</v>
      </c>
      <c r="H193" s="9"/>
    </row>
    <row r="194" spans="2:8" s="41" customFormat="1" x14ac:dyDescent="0.2">
      <c r="B194" s="3" t="s">
        <v>120</v>
      </c>
      <c r="C194" s="3"/>
      <c r="D194" s="51" t="s">
        <v>115</v>
      </c>
      <c r="E194" s="28">
        <v>715111.72</v>
      </c>
      <c r="F194" s="28">
        <v>715111.72</v>
      </c>
      <c r="G194" s="28">
        <v>0</v>
      </c>
      <c r="H194" s="9"/>
    </row>
    <row r="195" spans="2:8" s="41" customFormat="1" x14ac:dyDescent="0.2">
      <c r="B195" s="3" t="s">
        <v>120</v>
      </c>
      <c r="C195" s="3"/>
      <c r="D195" s="19" t="s">
        <v>114</v>
      </c>
      <c r="E195" s="28">
        <v>3092275.31</v>
      </c>
      <c r="F195" s="28">
        <v>3092275.31</v>
      </c>
      <c r="G195" s="28">
        <v>0</v>
      </c>
      <c r="H195" s="9"/>
    </row>
    <row r="196" spans="2:8" s="41" customFormat="1" x14ac:dyDescent="0.2">
      <c r="B196" s="3" t="s">
        <v>120</v>
      </c>
      <c r="C196" s="55"/>
      <c r="D196" s="19" t="s">
        <v>113</v>
      </c>
      <c r="E196" s="28">
        <v>655926.74</v>
      </c>
      <c r="F196" s="28">
        <v>655926.74</v>
      </c>
      <c r="G196" s="28">
        <v>0</v>
      </c>
      <c r="H196" s="9"/>
    </row>
    <row r="197" spans="2:8" s="41" customFormat="1" x14ac:dyDescent="0.2">
      <c r="B197" s="3" t="s">
        <v>120</v>
      </c>
      <c r="C197" s="55"/>
      <c r="D197" s="19" t="s">
        <v>111</v>
      </c>
      <c r="E197" s="28">
        <v>4681883.29</v>
      </c>
      <c r="F197" s="28">
        <v>4681883.29</v>
      </c>
      <c r="G197" s="28">
        <v>0</v>
      </c>
      <c r="H197" s="9"/>
    </row>
    <row r="198" spans="2:8" s="41" customFormat="1" x14ac:dyDescent="0.2">
      <c r="B198" s="3" t="s">
        <v>138</v>
      </c>
      <c r="C198" s="55"/>
      <c r="D198" s="19" t="s">
        <v>94</v>
      </c>
      <c r="E198" s="28">
        <v>440207.7</v>
      </c>
      <c r="F198" s="28">
        <v>440207.7</v>
      </c>
      <c r="G198" s="28">
        <v>0</v>
      </c>
      <c r="H198" s="9"/>
    </row>
    <row r="199" spans="2:8" s="41" customFormat="1" x14ac:dyDescent="0.2">
      <c r="B199" s="3" t="s">
        <v>138</v>
      </c>
      <c r="C199" s="55"/>
      <c r="D199" s="19" t="s">
        <v>20</v>
      </c>
      <c r="E199" s="28">
        <v>5798530.5</v>
      </c>
      <c r="F199" s="28">
        <v>3738811.56</v>
      </c>
      <c r="G199" s="28">
        <v>0</v>
      </c>
      <c r="H199" s="9"/>
    </row>
    <row r="200" spans="2:8" s="41" customFormat="1" x14ac:dyDescent="0.2">
      <c r="B200" s="3" t="s">
        <v>138</v>
      </c>
      <c r="C200" s="55"/>
      <c r="D200" s="19" t="s">
        <v>69</v>
      </c>
      <c r="E200" s="28">
        <v>4485373.67</v>
      </c>
      <c r="F200" s="28">
        <v>1345612.1</v>
      </c>
      <c r="G200" s="28">
        <v>0</v>
      </c>
      <c r="H200" s="9"/>
    </row>
    <row r="201" spans="2:8" s="41" customFormat="1" x14ac:dyDescent="0.2">
      <c r="B201" s="3" t="s">
        <v>138</v>
      </c>
      <c r="C201" s="55"/>
      <c r="D201" s="19" t="s">
        <v>71</v>
      </c>
      <c r="E201" s="28">
        <v>8955633.5299999993</v>
      </c>
      <c r="F201" s="28">
        <v>6513262.3399999999</v>
      </c>
      <c r="G201" s="28">
        <v>0</v>
      </c>
      <c r="H201" s="9"/>
    </row>
    <row r="202" spans="2:8" s="41" customFormat="1" x14ac:dyDescent="0.2">
      <c r="B202" s="3" t="s">
        <v>138</v>
      </c>
      <c r="C202" s="55"/>
      <c r="D202" s="19" t="s">
        <v>58</v>
      </c>
      <c r="E202" s="28">
        <v>4230632.88</v>
      </c>
      <c r="F202" s="28">
        <v>4040039.59</v>
      </c>
      <c r="G202" s="28">
        <v>0</v>
      </c>
      <c r="H202" s="9"/>
    </row>
    <row r="203" spans="2:8" s="41" customFormat="1" x14ac:dyDescent="0.2">
      <c r="B203" s="3" t="s">
        <v>139</v>
      </c>
      <c r="C203" s="55"/>
      <c r="D203" s="19" t="s">
        <v>16</v>
      </c>
      <c r="E203" s="28">
        <v>22203683</v>
      </c>
      <c r="F203" s="28">
        <v>22203683</v>
      </c>
      <c r="G203" s="28">
        <v>0</v>
      </c>
      <c r="H203" s="9"/>
    </row>
    <row r="204" spans="2:8" s="41" customFormat="1" x14ac:dyDescent="0.2">
      <c r="B204" s="3" t="s">
        <v>140</v>
      </c>
      <c r="C204" s="55"/>
      <c r="D204" s="19" t="s">
        <v>64</v>
      </c>
      <c r="E204" s="28">
        <v>531094.53</v>
      </c>
      <c r="F204" s="28">
        <v>531094.53</v>
      </c>
      <c r="G204" s="28">
        <v>0</v>
      </c>
      <c r="H204" s="9"/>
    </row>
    <row r="205" spans="2:8" s="41" customFormat="1" x14ac:dyDescent="0.2">
      <c r="B205" s="3" t="s">
        <v>140</v>
      </c>
      <c r="C205" s="55"/>
      <c r="D205" s="19" t="s">
        <v>20</v>
      </c>
      <c r="E205" s="28">
        <v>2479081.98</v>
      </c>
      <c r="F205" s="28">
        <v>2479081.98</v>
      </c>
      <c r="G205" s="28">
        <v>0</v>
      </c>
      <c r="H205" s="9"/>
    </row>
    <row r="206" spans="2:8" s="41" customFormat="1" x14ac:dyDescent="0.2">
      <c r="B206" s="3" t="s">
        <v>140</v>
      </c>
      <c r="C206" s="55"/>
      <c r="D206" s="19" t="s">
        <v>97</v>
      </c>
      <c r="E206" s="28">
        <v>13222.52</v>
      </c>
      <c r="F206" s="28">
        <v>13222.52</v>
      </c>
      <c r="G206" s="28">
        <v>0</v>
      </c>
      <c r="H206" s="9"/>
    </row>
    <row r="207" spans="2:8" s="41" customFormat="1" x14ac:dyDescent="0.2">
      <c r="B207" s="3" t="s">
        <v>140</v>
      </c>
      <c r="C207" s="55"/>
      <c r="D207" s="19" t="s">
        <v>106</v>
      </c>
      <c r="E207" s="28">
        <v>3408571.5</v>
      </c>
      <c r="F207" s="28">
        <v>3408571.5</v>
      </c>
      <c r="G207" s="28">
        <v>0</v>
      </c>
      <c r="H207" s="9"/>
    </row>
    <row r="208" spans="2:8" s="41" customFormat="1" x14ac:dyDescent="0.2">
      <c r="B208" s="3" t="s">
        <v>140</v>
      </c>
      <c r="C208" s="55"/>
      <c r="D208" s="19" t="s">
        <v>107</v>
      </c>
      <c r="E208" s="28">
        <v>2515088.6800000002</v>
      </c>
      <c r="F208" s="28">
        <v>2515088.6800000002</v>
      </c>
      <c r="G208" s="28">
        <v>0</v>
      </c>
      <c r="H208" s="9"/>
    </row>
    <row r="209" spans="1:8" s="41" customFormat="1" x14ac:dyDescent="0.2">
      <c r="B209" s="3" t="s">
        <v>140</v>
      </c>
      <c r="C209" s="55"/>
      <c r="D209" s="19" t="s">
        <v>108</v>
      </c>
      <c r="E209" s="28">
        <v>5546283.4100000001</v>
      </c>
      <c r="F209" s="28">
        <v>5546283.4100000001</v>
      </c>
      <c r="G209" s="28">
        <v>0</v>
      </c>
      <c r="H209" s="9"/>
    </row>
    <row r="210" spans="1:8" s="41" customFormat="1" x14ac:dyDescent="0.2">
      <c r="B210" s="3" t="s">
        <v>140</v>
      </c>
      <c r="C210" s="55"/>
      <c r="D210" s="19" t="s">
        <v>110</v>
      </c>
      <c r="E210" s="28">
        <v>1319418.77</v>
      </c>
      <c r="F210" s="28">
        <v>1319418.77</v>
      </c>
      <c r="G210" s="28">
        <v>0</v>
      </c>
      <c r="H210" s="9"/>
    </row>
    <row r="211" spans="1:8" s="41" customFormat="1" x14ac:dyDescent="0.2">
      <c r="B211" s="3" t="s">
        <v>140</v>
      </c>
      <c r="C211" s="55"/>
      <c r="D211" s="19" t="s">
        <v>111</v>
      </c>
      <c r="E211" s="28">
        <v>1926639.71</v>
      </c>
      <c r="F211" s="28">
        <v>1926639.71</v>
      </c>
      <c r="G211" s="28">
        <v>0</v>
      </c>
      <c r="H211" s="9"/>
    </row>
    <row r="212" spans="1:8" s="41" customFormat="1" x14ac:dyDescent="0.2">
      <c r="B212" s="3" t="s">
        <v>140</v>
      </c>
      <c r="C212" s="55"/>
      <c r="D212" s="19" t="s">
        <v>141</v>
      </c>
      <c r="E212" s="28">
        <v>302122.40000000002</v>
      </c>
      <c r="F212" s="28">
        <v>302122.40000000002</v>
      </c>
      <c r="G212" s="28">
        <v>0</v>
      </c>
      <c r="H212" s="9"/>
    </row>
    <row r="213" spans="1:8" s="41" customFormat="1" x14ac:dyDescent="0.2">
      <c r="B213" s="55" t="s">
        <v>142</v>
      </c>
      <c r="C213" s="55"/>
      <c r="D213" s="19" t="s">
        <v>114</v>
      </c>
      <c r="E213" s="28">
        <v>805997.7</v>
      </c>
      <c r="F213" s="28">
        <v>805997.7</v>
      </c>
      <c r="G213" s="28">
        <v>0</v>
      </c>
      <c r="H213" s="9"/>
    </row>
    <row r="214" spans="1:8" s="41" customFormat="1" x14ac:dyDescent="0.2">
      <c r="B214" s="55" t="s">
        <v>142</v>
      </c>
      <c r="C214" s="55"/>
      <c r="D214" s="19" t="s">
        <v>143</v>
      </c>
      <c r="E214" s="28">
        <v>1899382.13</v>
      </c>
      <c r="F214" s="28">
        <v>1892806.15</v>
      </c>
      <c r="G214" s="28">
        <v>0</v>
      </c>
      <c r="H214" s="9"/>
    </row>
    <row r="215" spans="1:8" s="41" customFormat="1" x14ac:dyDescent="0.2">
      <c r="B215" s="55" t="s">
        <v>142</v>
      </c>
      <c r="C215" s="55"/>
      <c r="D215" s="19" t="s">
        <v>106</v>
      </c>
      <c r="E215" s="28">
        <v>27892589.719999999</v>
      </c>
      <c r="F215" s="28">
        <v>19386589.43</v>
      </c>
      <c r="G215" s="28">
        <v>0</v>
      </c>
      <c r="H215" s="9"/>
    </row>
    <row r="216" spans="1:8" s="41" customFormat="1" x14ac:dyDescent="0.2">
      <c r="A216" s="53"/>
      <c r="B216" s="56" t="s">
        <v>142</v>
      </c>
      <c r="C216" s="56"/>
      <c r="D216" s="48" t="s">
        <v>20</v>
      </c>
      <c r="E216" s="49">
        <v>43662607.829999998</v>
      </c>
      <c r="F216" s="49">
        <v>30434525.300000001</v>
      </c>
      <c r="G216" s="49">
        <v>0</v>
      </c>
      <c r="H216" s="9"/>
    </row>
    <row r="217" spans="1:8" s="41" customFormat="1" x14ac:dyDescent="0.2">
      <c r="B217" s="55" t="s">
        <v>142</v>
      </c>
      <c r="C217" s="55"/>
      <c r="D217" s="19" t="s">
        <v>91</v>
      </c>
      <c r="E217" s="28">
        <v>2213455.0299999998</v>
      </c>
      <c r="F217" s="28">
        <v>2206101.59</v>
      </c>
      <c r="G217" s="28">
        <v>0</v>
      </c>
      <c r="H217" s="9"/>
    </row>
    <row r="218" spans="1:8" s="41" customFormat="1" x14ac:dyDescent="0.2">
      <c r="B218" s="55" t="s">
        <v>142</v>
      </c>
      <c r="C218" s="55"/>
      <c r="D218" s="19" t="s">
        <v>28</v>
      </c>
      <c r="E218" s="28">
        <v>6013092.4400000004</v>
      </c>
      <c r="F218" s="28">
        <v>6013092.4400000004</v>
      </c>
      <c r="G218" s="28">
        <v>0</v>
      </c>
      <c r="H218" s="9"/>
    </row>
    <row r="219" spans="1:8" s="41" customFormat="1" x14ac:dyDescent="0.2">
      <c r="B219" s="55" t="s">
        <v>142</v>
      </c>
      <c r="C219" s="55"/>
      <c r="D219" s="19" t="s">
        <v>82</v>
      </c>
      <c r="E219" s="28">
        <v>2338930.42</v>
      </c>
      <c r="F219" s="28">
        <v>2334042.36</v>
      </c>
      <c r="G219" s="28">
        <v>0</v>
      </c>
      <c r="H219" s="9"/>
    </row>
    <row r="220" spans="1:8" s="41" customFormat="1" x14ac:dyDescent="0.2">
      <c r="B220" s="55" t="s">
        <v>142</v>
      </c>
      <c r="C220" s="55"/>
      <c r="D220" s="19" t="s">
        <v>19</v>
      </c>
      <c r="E220" s="28">
        <v>805983.11</v>
      </c>
      <c r="F220" s="28">
        <v>788943.9</v>
      </c>
      <c r="G220" s="28">
        <v>0</v>
      </c>
      <c r="H220" s="9"/>
    </row>
    <row r="221" spans="1:8" s="41" customFormat="1" x14ac:dyDescent="0.2">
      <c r="B221" s="55" t="s">
        <v>142</v>
      </c>
      <c r="C221" s="55"/>
      <c r="D221" s="19" t="s">
        <v>60</v>
      </c>
      <c r="E221" s="28">
        <v>16076582.99</v>
      </c>
      <c r="F221" s="28">
        <v>9749384.2400000002</v>
      </c>
      <c r="G221" s="28">
        <v>0</v>
      </c>
      <c r="H221" s="9"/>
    </row>
    <row r="222" spans="1:8" s="41" customFormat="1" x14ac:dyDescent="0.2">
      <c r="B222" s="55" t="s">
        <v>142</v>
      </c>
      <c r="C222" s="55"/>
      <c r="D222" s="19" t="s">
        <v>61</v>
      </c>
      <c r="E222" s="28">
        <v>23000963</v>
      </c>
      <c r="F222" s="28">
        <v>15335081.140000001</v>
      </c>
      <c r="G222" s="28">
        <v>0</v>
      </c>
      <c r="H222" s="9"/>
    </row>
    <row r="223" spans="1:8" s="41" customFormat="1" x14ac:dyDescent="0.2">
      <c r="B223" s="55" t="s">
        <v>142</v>
      </c>
      <c r="C223" s="55"/>
      <c r="D223" s="19" t="s">
        <v>144</v>
      </c>
      <c r="E223" s="28">
        <v>10666868.300000001</v>
      </c>
      <c r="F223" s="28">
        <v>9332234.3200000003</v>
      </c>
      <c r="G223" s="28">
        <v>0</v>
      </c>
      <c r="H223" s="9"/>
    </row>
    <row r="224" spans="1:8" s="41" customFormat="1" x14ac:dyDescent="0.2">
      <c r="B224" s="55" t="s">
        <v>142</v>
      </c>
      <c r="C224" s="55"/>
      <c r="D224" s="19" t="s">
        <v>125</v>
      </c>
      <c r="E224" s="28">
        <v>805990.56</v>
      </c>
      <c r="F224" s="28">
        <v>805990.56</v>
      </c>
      <c r="G224" s="28">
        <v>0</v>
      </c>
      <c r="H224" s="9"/>
    </row>
    <row r="225" spans="1:8" s="41" customFormat="1" x14ac:dyDescent="0.2">
      <c r="B225" s="55" t="s">
        <v>142</v>
      </c>
      <c r="C225" s="55"/>
      <c r="D225" s="19" t="s">
        <v>145</v>
      </c>
      <c r="E225" s="28">
        <v>2813232.49</v>
      </c>
      <c r="F225" s="28">
        <v>2813232.49</v>
      </c>
      <c r="G225" s="28">
        <v>0</v>
      </c>
      <c r="H225" s="9"/>
    </row>
    <row r="226" spans="1:8" s="41" customFormat="1" x14ac:dyDescent="0.2">
      <c r="B226" s="55" t="s">
        <v>146</v>
      </c>
      <c r="C226" s="55"/>
      <c r="D226" s="19" t="s">
        <v>16</v>
      </c>
      <c r="E226" s="28">
        <v>176917029</v>
      </c>
      <c r="F226" s="28">
        <v>176917029</v>
      </c>
      <c r="G226" s="28">
        <v>0</v>
      </c>
      <c r="H226" s="9"/>
    </row>
    <row r="227" spans="1:8" s="41" customFormat="1" x14ac:dyDescent="0.2">
      <c r="B227" s="55" t="s">
        <v>147</v>
      </c>
      <c r="C227" s="55"/>
      <c r="D227" s="19" t="s">
        <v>20</v>
      </c>
      <c r="E227" s="28">
        <v>5085159.6500000004</v>
      </c>
      <c r="F227" s="28">
        <v>5085159.6500000004</v>
      </c>
      <c r="G227" s="28">
        <v>0</v>
      </c>
      <c r="H227" s="9"/>
    </row>
    <row r="228" spans="1:8" s="41" customFormat="1" x14ac:dyDescent="0.2">
      <c r="B228" s="55" t="s">
        <v>147</v>
      </c>
      <c r="C228" s="55"/>
      <c r="D228" s="19" t="s">
        <v>106</v>
      </c>
      <c r="E228" s="28">
        <v>1458795.1</v>
      </c>
      <c r="F228" s="28">
        <v>1458795.1</v>
      </c>
      <c r="G228" s="28">
        <v>0</v>
      </c>
      <c r="H228" s="9"/>
    </row>
    <row r="229" spans="1:8" s="41" customFormat="1" x14ac:dyDescent="0.2">
      <c r="B229" s="55" t="s">
        <v>148</v>
      </c>
      <c r="C229" s="55"/>
      <c r="D229" s="19" t="s">
        <v>100</v>
      </c>
      <c r="E229" s="28">
        <v>322247.46999999997</v>
      </c>
      <c r="F229" s="28">
        <v>322247.46999999997</v>
      </c>
      <c r="G229" s="28">
        <v>0</v>
      </c>
      <c r="H229" s="9"/>
    </row>
    <row r="230" spans="1:8" s="41" customFormat="1" x14ac:dyDescent="0.2">
      <c r="B230" s="55" t="s">
        <v>148</v>
      </c>
      <c r="C230" s="55"/>
      <c r="D230" s="19" t="s">
        <v>132</v>
      </c>
      <c r="E230" s="28">
        <v>2409.39</v>
      </c>
      <c r="F230" s="28">
        <v>2409.39</v>
      </c>
      <c r="G230" s="28">
        <v>0</v>
      </c>
      <c r="H230" s="9"/>
    </row>
    <row r="231" spans="1:8" s="41" customFormat="1" x14ac:dyDescent="0.2">
      <c r="B231" s="55" t="s">
        <v>148</v>
      </c>
      <c r="C231" s="55"/>
      <c r="D231" s="19" t="s">
        <v>75</v>
      </c>
      <c r="E231" s="28">
        <v>207532.82</v>
      </c>
      <c r="F231" s="28">
        <v>207532.82</v>
      </c>
      <c r="G231" s="28">
        <v>0</v>
      </c>
      <c r="H231" s="9"/>
    </row>
    <row r="232" spans="1:8" s="41" customFormat="1" x14ac:dyDescent="0.2">
      <c r="B232" s="55" t="s">
        <v>148</v>
      </c>
      <c r="C232" s="55"/>
      <c r="D232" s="19" t="s">
        <v>143</v>
      </c>
      <c r="E232" s="28">
        <v>2294.91</v>
      </c>
      <c r="F232" s="28">
        <v>2294.91</v>
      </c>
      <c r="G232" s="28">
        <v>0</v>
      </c>
      <c r="H232" s="9"/>
    </row>
    <row r="233" spans="1:8" s="41" customFormat="1" x14ac:dyDescent="0.2">
      <c r="B233" s="55" t="s">
        <v>148</v>
      </c>
      <c r="C233" s="55"/>
      <c r="D233" s="19" t="s">
        <v>113</v>
      </c>
      <c r="E233" s="28">
        <v>249548.67</v>
      </c>
      <c r="F233" s="28">
        <v>249548.67</v>
      </c>
      <c r="G233" s="28">
        <v>0</v>
      </c>
      <c r="H233" s="9"/>
    </row>
    <row r="234" spans="1:8" s="41" customFormat="1" x14ac:dyDescent="0.2">
      <c r="B234" s="55" t="s">
        <v>148</v>
      </c>
      <c r="C234" s="55"/>
      <c r="D234" s="19" t="s">
        <v>115</v>
      </c>
      <c r="E234" s="28">
        <v>813086.73</v>
      </c>
      <c r="F234" s="28">
        <v>813086.73</v>
      </c>
      <c r="G234" s="28">
        <v>0</v>
      </c>
      <c r="H234" s="9"/>
    </row>
    <row r="235" spans="1:8" s="41" customFormat="1" x14ac:dyDescent="0.2">
      <c r="B235" s="55"/>
      <c r="C235" s="55"/>
      <c r="D235" s="19"/>
      <c r="E235" s="28"/>
      <c r="F235" s="28"/>
      <c r="G235" s="29"/>
      <c r="H235" s="9"/>
    </row>
    <row r="236" spans="1:8" s="39" customFormat="1" ht="15" customHeight="1" x14ac:dyDescent="0.2">
      <c r="A236" s="31" t="s">
        <v>149</v>
      </c>
      <c r="B236" s="32"/>
      <c r="C236" s="33"/>
      <c r="D236" s="34"/>
      <c r="E236" s="35">
        <v>0</v>
      </c>
      <c r="F236" s="36">
        <v>0</v>
      </c>
      <c r="G236" s="40">
        <v>0</v>
      </c>
      <c r="H236" s="38"/>
    </row>
    <row r="237" spans="1:8" s="3" customFormat="1" x14ac:dyDescent="0.2">
      <c r="B237" s="3" t="s">
        <v>13</v>
      </c>
      <c r="D237" s="19"/>
      <c r="E237" s="18"/>
      <c r="F237" s="26"/>
      <c r="G237" s="27"/>
      <c r="H237" s="9"/>
    </row>
    <row r="238" spans="1:8" s="3" customFormat="1" x14ac:dyDescent="0.2">
      <c r="B238" s="27"/>
      <c r="C238" s="27"/>
      <c r="D238" s="19"/>
      <c r="E238" s="18"/>
      <c r="F238" s="26"/>
      <c r="G238" s="27"/>
      <c r="H238" s="9"/>
    </row>
    <row r="239" spans="1:8" s="39" customFormat="1" ht="15" customHeight="1" x14ac:dyDescent="0.2">
      <c r="A239" s="31" t="s">
        <v>150</v>
      </c>
      <c r="B239" s="32"/>
      <c r="C239" s="33"/>
      <c r="D239" s="34"/>
      <c r="E239" s="35">
        <f>SUM(E240:E242)</f>
        <v>3351074</v>
      </c>
      <c r="F239" s="35">
        <f>SUM(F240:F242)</f>
        <v>3351074</v>
      </c>
      <c r="G239" s="35">
        <f>SUM(G240:G242)</f>
        <v>0</v>
      </c>
      <c r="H239" s="38"/>
    </row>
    <row r="240" spans="1:8" s="3" customFormat="1" x14ac:dyDescent="0.2">
      <c r="B240" s="3" t="s">
        <v>151</v>
      </c>
      <c r="D240" s="51" t="s">
        <v>16</v>
      </c>
      <c r="E240" s="28">
        <v>488792</v>
      </c>
      <c r="F240" s="28">
        <v>488792</v>
      </c>
      <c r="G240" s="3">
        <v>0</v>
      </c>
      <c r="H240" s="9"/>
    </row>
    <row r="241" spans="1:8" s="3" customFormat="1" x14ac:dyDescent="0.2">
      <c r="B241" s="3" t="s">
        <v>152</v>
      </c>
      <c r="D241" s="51" t="s">
        <v>16</v>
      </c>
      <c r="E241" s="28">
        <v>2860282</v>
      </c>
      <c r="F241" s="28">
        <v>2860282</v>
      </c>
      <c r="G241" s="3">
        <v>0</v>
      </c>
      <c r="H241" s="9"/>
    </row>
    <row r="242" spans="1:8" s="3" customFormat="1" x14ac:dyDescent="0.2">
      <c r="B242" s="3" t="s">
        <v>148</v>
      </c>
      <c r="D242" s="51" t="s">
        <v>16</v>
      </c>
      <c r="E242" s="28">
        <v>2000</v>
      </c>
      <c r="F242" s="28">
        <v>2000</v>
      </c>
      <c r="G242" s="3">
        <v>0</v>
      </c>
      <c r="H242" s="9"/>
    </row>
    <row r="243" spans="1:8" s="3" customFormat="1" x14ac:dyDescent="0.2">
      <c r="B243" s="27"/>
      <c r="C243" s="27"/>
      <c r="D243" s="19"/>
      <c r="E243" s="18"/>
      <c r="F243" s="26"/>
      <c r="G243" s="27"/>
      <c r="H243" s="9"/>
    </row>
    <row r="244" spans="1:8" s="39" customFormat="1" ht="15" customHeight="1" x14ac:dyDescent="0.2">
      <c r="A244" s="31" t="s">
        <v>153</v>
      </c>
      <c r="B244" s="32"/>
      <c r="C244" s="33"/>
      <c r="D244" s="34"/>
      <c r="E244" s="35">
        <v>0</v>
      </c>
      <c r="F244" s="36">
        <v>0</v>
      </c>
      <c r="G244" s="40">
        <v>0</v>
      </c>
      <c r="H244" s="38"/>
    </row>
    <row r="245" spans="1:8" s="3" customFormat="1" x14ac:dyDescent="0.2">
      <c r="B245" s="3" t="s">
        <v>13</v>
      </c>
      <c r="D245" s="19"/>
      <c r="E245" s="18"/>
      <c r="F245" s="26"/>
      <c r="G245" s="27"/>
      <c r="H245" s="9"/>
    </row>
    <row r="246" spans="1:8" s="3" customFormat="1" x14ac:dyDescent="0.2">
      <c r="B246" s="27"/>
      <c r="C246" s="27"/>
      <c r="D246" s="19"/>
      <c r="E246" s="18"/>
      <c r="F246" s="26"/>
      <c r="G246" s="27"/>
      <c r="H246" s="9"/>
    </row>
    <row r="247" spans="1:8" s="39" customFormat="1" ht="15" customHeight="1" x14ac:dyDescent="0.2">
      <c r="A247" s="31" t="s">
        <v>154</v>
      </c>
      <c r="B247" s="32"/>
      <c r="C247" s="33"/>
      <c r="D247" s="34"/>
      <c r="E247" s="35">
        <v>0</v>
      </c>
      <c r="F247" s="36">
        <v>0</v>
      </c>
      <c r="G247" s="40">
        <v>0</v>
      </c>
      <c r="H247" s="38"/>
    </row>
    <row r="248" spans="1:8" s="3" customFormat="1" x14ac:dyDescent="0.2">
      <c r="B248" s="3" t="s">
        <v>13</v>
      </c>
      <c r="D248" s="19"/>
      <c r="E248" s="18"/>
      <c r="F248" s="26"/>
      <c r="G248" s="27"/>
      <c r="H248" s="9"/>
    </row>
    <row r="249" spans="1:8" s="3" customFormat="1" x14ac:dyDescent="0.2">
      <c r="B249" s="27"/>
      <c r="C249" s="27"/>
      <c r="D249" s="19"/>
      <c r="E249" s="18"/>
      <c r="F249" s="26"/>
      <c r="G249" s="27"/>
      <c r="H249" s="9"/>
    </row>
    <row r="250" spans="1:8" s="3" customFormat="1" ht="26.25" customHeight="1" x14ac:dyDescent="0.2">
      <c r="A250" s="21" t="s">
        <v>155</v>
      </c>
      <c r="B250" s="44"/>
      <c r="C250" s="45"/>
      <c r="D250" s="23"/>
      <c r="E250" s="24">
        <f>SUM(E251)</f>
        <v>12582653</v>
      </c>
      <c r="F250" s="24">
        <f>SUM(F251)</f>
        <v>12582653</v>
      </c>
      <c r="G250" s="25">
        <v>0</v>
      </c>
      <c r="H250" s="9"/>
    </row>
    <row r="251" spans="1:8" s="3" customFormat="1" ht="12.75" customHeight="1" x14ac:dyDescent="0.2">
      <c r="B251" s="3" t="s">
        <v>42</v>
      </c>
      <c r="D251" s="19" t="s">
        <v>16</v>
      </c>
      <c r="E251" s="28">
        <v>12582653</v>
      </c>
      <c r="F251" s="28">
        <v>12582653</v>
      </c>
      <c r="G251" s="29">
        <v>0</v>
      </c>
      <c r="H251" s="9"/>
    </row>
    <row r="252" spans="1:8" s="3" customFormat="1" x14ac:dyDescent="0.2">
      <c r="B252" s="27"/>
      <c r="C252" s="27"/>
      <c r="D252" s="19"/>
      <c r="E252" s="18"/>
      <c r="F252" s="26"/>
      <c r="G252" s="27"/>
      <c r="H252" s="9"/>
    </row>
    <row r="253" spans="1:8" s="39" customFormat="1" ht="15" customHeight="1" x14ac:dyDescent="0.2">
      <c r="A253" s="31" t="s">
        <v>156</v>
      </c>
      <c r="B253" s="32"/>
      <c r="C253" s="33"/>
      <c r="D253" s="34"/>
      <c r="E253" s="35">
        <v>0</v>
      </c>
      <c r="F253" s="36">
        <v>0</v>
      </c>
      <c r="G253" s="40">
        <v>0</v>
      </c>
      <c r="H253" s="38"/>
    </row>
    <row r="254" spans="1:8" s="3" customFormat="1" x14ac:dyDescent="0.2">
      <c r="B254" s="3" t="s">
        <v>13</v>
      </c>
      <c r="D254" s="19"/>
      <c r="E254" s="18"/>
      <c r="F254" s="26"/>
      <c r="G254" s="27"/>
      <c r="H254" s="9"/>
    </row>
    <row r="255" spans="1:8" s="3" customFormat="1" x14ac:dyDescent="0.2">
      <c r="B255" s="27"/>
      <c r="C255" s="27"/>
      <c r="D255" s="19"/>
      <c r="E255" s="18"/>
      <c r="F255" s="26"/>
      <c r="G255" s="27"/>
      <c r="H255" s="9"/>
    </row>
    <row r="256" spans="1:8" s="57" customFormat="1" ht="15" customHeight="1" x14ac:dyDescent="0.2">
      <c r="A256" s="31" t="s">
        <v>157</v>
      </c>
      <c r="B256" s="32"/>
      <c r="C256" s="33"/>
      <c r="D256" s="34"/>
      <c r="E256" s="35">
        <v>0</v>
      </c>
      <c r="F256" s="36">
        <v>0</v>
      </c>
      <c r="G256" s="40">
        <v>0</v>
      </c>
      <c r="H256" s="38"/>
    </row>
    <row r="257" spans="1:8" s="41" customFormat="1" x14ac:dyDescent="0.2">
      <c r="B257" s="3" t="s">
        <v>13</v>
      </c>
      <c r="C257" s="3"/>
      <c r="D257" s="19"/>
      <c r="E257" s="28"/>
      <c r="F257" s="28"/>
      <c r="G257" s="29"/>
      <c r="H257" s="9"/>
    </row>
    <row r="258" spans="1:8" s="3" customFormat="1" x14ac:dyDescent="0.2">
      <c r="B258" s="27"/>
      <c r="C258" s="27"/>
      <c r="D258" s="19"/>
      <c r="E258" s="18"/>
      <c r="F258" s="26"/>
      <c r="G258" s="27"/>
      <c r="H258" s="9"/>
    </row>
    <row r="259" spans="1:8" s="39" customFormat="1" ht="15" customHeight="1" x14ac:dyDescent="0.2">
      <c r="A259" s="31" t="s">
        <v>158</v>
      </c>
      <c r="B259" s="32"/>
      <c r="C259" s="33"/>
      <c r="D259" s="34"/>
      <c r="E259" s="35">
        <f>SUM(E260:E260)</f>
        <v>322253091</v>
      </c>
      <c r="F259" s="35">
        <f>SUM(F260:F260)</f>
        <v>322253091</v>
      </c>
      <c r="G259" s="35">
        <f>SUM(G260:G260)</f>
        <v>0</v>
      </c>
      <c r="H259" s="38"/>
    </row>
    <row r="260" spans="1:8" s="3" customFormat="1" x14ac:dyDescent="0.2">
      <c r="B260" s="55" t="s">
        <v>159</v>
      </c>
      <c r="C260" s="55"/>
      <c r="D260" s="19" t="s">
        <v>16</v>
      </c>
      <c r="E260" s="28">
        <v>322253091</v>
      </c>
      <c r="F260" s="28">
        <v>322253091</v>
      </c>
      <c r="G260" s="29">
        <v>0</v>
      </c>
      <c r="H260" s="9"/>
    </row>
    <row r="261" spans="1:8" s="41" customFormat="1" x14ac:dyDescent="0.2">
      <c r="B261" s="55"/>
      <c r="C261" s="55"/>
      <c r="D261" s="19"/>
      <c r="E261" s="28"/>
      <c r="F261" s="28"/>
      <c r="G261" s="29"/>
      <c r="H261" s="9"/>
    </row>
    <row r="262" spans="1:8" s="39" customFormat="1" ht="15" customHeight="1" x14ac:dyDescent="0.2">
      <c r="A262" s="31" t="s">
        <v>160</v>
      </c>
      <c r="B262" s="32"/>
      <c r="C262" s="33"/>
      <c r="D262" s="34"/>
      <c r="E262" s="35">
        <f>SUM(E263:E263)</f>
        <v>59131892</v>
      </c>
      <c r="F262" s="35">
        <f>SUM(F263:F263)</f>
        <v>57113444</v>
      </c>
      <c r="G262" s="35">
        <f>SUM(G263:G263)</f>
        <v>0</v>
      </c>
      <c r="H262" s="38"/>
    </row>
    <row r="263" spans="1:8" s="41" customFormat="1" x14ac:dyDescent="0.2">
      <c r="B263" s="55" t="s">
        <v>159</v>
      </c>
      <c r="C263" s="55"/>
      <c r="D263" s="19" t="s">
        <v>16</v>
      </c>
      <c r="E263" s="28">
        <v>59131892</v>
      </c>
      <c r="F263" s="28">
        <v>57113444</v>
      </c>
      <c r="G263" s="29">
        <v>0</v>
      </c>
      <c r="H263" s="9"/>
    </row>
    <row r="264" spans="1:8" s="41" customFormat="1" x14ac:dyDescent="0.2">
      <c r="B264" s="55"/>
      <c r="C264" s="55"/>
      <c r="D264" s="19"/>
      <c r="E264" s="28"/>
      <c r="F264" s="28"/>
      <c r="G264" s="29"/>
      <c r="H264" s="9"/>
    </row>
    <row r="265" spans="1:8" s="39" customFormat="1" ht="15" customHeight="1" x14ac:dyDescent="0.2">
      <c r="A265" s="31" t="s">
        <v>161</v>
      </c>
      <c r="B265" s="32"/>
      <c r="C265" s="33"/>
      <c r="D265" s="34"/>
      <c r="E265" s="35">
        <f>SUM(E266:E267)</f>
        <v>43819542</v>
      </c>
      <c r="F265" s="35">
        <f>SUM(F266:F267)</f>
        <v>41920756</v>
      </c>
      <c r="G265" s="35">
        <f>SUM(G266:G267)</f>
        <v>0</v>
      </c>
      <c r="H265" s="38"/>
    </row>
    <row r="266" spans="1:8" s="3" customFormat="1" x14ac:dyDescent="0.2">
      <c r="B266" s="3" t="s">
        <v>162</v>
      </c>
      <c r="D266" s="19" t="s">
        <v>16</v>
      </c>
      <c r="E266" s="20">
        <v>5850237</v>
      </c>
      <c r="F266" s="20">
        <v>5850237</v>
      </c>
      <c r="G266" s="3">
        <v>0</v>
      </c>
      <c r="H266" s="19"/>
    </row>
    <row r="267" spans="1:8" s="3" customFormat="1" x14ac:dyDescent="0.2">
      <c r="B267" s="3" t="s">
        <v>159</v>
      </c>
      <c r="D267" s="19" t="s">
        <v>16</v>
      </c>
      <c r="E267" s="20">
        <v>37969305</v>
      </c>
      <c r="F267" s="20">
        <v>36070519</v>
      </c>
      <c r="G267" s="3">
        <v>0</v>
      </c>
      <c r="H267" s="19"/>
    </row>
    <row r="268" spans="1:8" s="3" customFormat="1" x14ac:dyDescent="0.2">
      <c r="B268" s="27"/>
      <c r="C268" s="27"/>
      <c r="D268" s="19"/>
      <c r="E268" s="18"/>
      <c r="F268" s="26"/>
      <c r="G268" s="27"/>
      <c r="H268" s="9"/>
    </row>
    <row r="269" spans="1:8" s="39" customFormat="1" ht="15" customHeight="1" x14ac:dyDescent="0.2">
      <c r="A269" s="31" t="s">
        <v>163</v>
      </c>
      <c r="B269" s="32"/>
      <c r="C269" s="33"/>
      <c r="D269" s="34"/>
      <c r="E269" s="35">
        <f>SUM(E270:E271)</f>
        <v>36865419</v>
      </c>
      <c r="F269" s="35">
        <f>SUM(F270:F271)</f>
        <v>35656679</v>
      </c>
      <c r="G269" s="35">
        <f>SUM(G270:G271)</f>
        <v>0</v>
      </c>
      <c r="H269" s="38"/>
    </row>
    <row r="270" spans="1:8" s="3" customFormat="1" x14ac:dyDescent="0.2">
      <c r="B270" s="55" t="s">
        <v>162</v>
      </c>
      <c r="C270" s="55"/>
      <c r="D270" s="19" t="s">
        <v>16</v>
      </c>
      <c r="E270" s="28">
        <v>2733243</v>
      </c>
      <c r="F270" s="28">
        <v>2444946</v>
      </c>
      <c r="G270" s="29">
        <v>0</v>
      </c>
      <c r="H270" s="9"/>
    </row>
    <row r="271" spans="1:8" s="3" customFormat="1" x14ac:dyDescent="0.2">
      <c r="B271" s="55" t="s">
        <v>159</v>
      </c>
      <c r="C271" s="55"/>
      <c r="D271" s="19" t="s">
        <v>16</v>
      </c>
      <c r="E271" s="28">
        <v>34132176</v>
      </c>
      <c r="F271" s="28">
        <v>33211733</v>
      </c>
      <c r="G271" s="29">
        <v>0</v>
      </c>
      <c r="H271" s="9"/>
    </row>
    <row r="272" spans="1:8" s="41" customFormat="1" x14ac:dyDescent="0.2">
      <c r="B272" s="55"/>
      <c r="C272" s="55"/>
      <c r="D272" s="19"/>
      <c r="E272" s="28"/>
      <c r="F272" s="28"/>
      <c r="G272" s="29"/>
      <c r="H272" s="9"/>
    </row>
    <row r="273" spans="1:8" s="39" customFormat="1" ht="15" customHeight="1" x14ac:dyDescent="0.2">
      <c r="A273" s="31" t="s">
        <v>164</v>
      </c>
      <c r="B273" s="32"/>
      <c r="C273" s="33"/>
      <c r="D273" s="34"/>
      <c r="E273" s="35">
        <f>SUM(E274)</f>
        <v>643738231</v>
      </c>
      <c r="F273" s="35">
        <f>SUM(F274)</f>
        <v>560625326</v>
      </c>
      <c r="G273" s="35">
        <f>SUM(G274)</f>
        <v>0</v>
      </c>
      <c r="H273" s="38"/>
    </row>
    <row r="274" spans="1:8" s="3" customFormat="1" ht="12.75" customHeight="1" x14ac:dyDescent="0.2">
      <c r="B274" s="55" t="s">
        <v>159</v>
      </c>
      <c r="C274" s="55"/>
      <c r="D274" s="19" t="s">
        <v>16</v>
      </c>
      <c r="E274" s="28">
        <v>643738231</v>
      </c>
      <c r="F274" s="28">
        <v>560625326</v>
      </c>
      <c r="G274" s="3">
        <v>0</v>
      </c>
      <c r="H274" s="9"/>
    </row>
    <row r="275" spans="1:8" s="41" customFormat="1" x14ac:dyDescent="0.2">
      <c r="B275" s="55"/>
      <c r="C275" s="55"/>
      <c r="D275" s="19"/>
      <c r="E275" s="28"/>
      <c r="F275" s="28"/>
      <c r="G275" s="29"/>
      <c r="H275" s="9"/>
    </row>
    <row r="276" spans="1:8" s="39" customFormat="1" ht="15" customHeight="1" x14ac:dyDescent="0.2">
      <c r="A276" s="31" t="s">
        <v>165</v>
      </c>
      <c r="B276" s="32"/>
      <c r="C276" s="33"/>
      <c r="D276" s="34"/>
      <c r="E276" s="35">
        <f>SUM(E277)</f>
        <v>1595427055</v>
      </c>
      <c r="F276" s="35">
        <f>SUM(F277)</f>
        <v>1462983176</v>
      </c>
      <c r="G276" s="35">
        <f>SUM(G277)</f>
        <v>0</v>
      </c>
      <c r="H276" s="38"/>
    </row>
    <row r="277" spans="1:8" s="3" customFormat="1" x14ac:dyDescent="0.2">
      <c r="B277" s="55" t="s">
        <v>159</v>
      </c>
      <c r="C277" s="55"/>
      <c r="D277" s="19" t="s">
        <v>16</v>
      </c>
      <c r="E277" s="28">
        <v>1595427055</v>
      </c>
      <c r="F277" s="28">
        <v>1462983176</v>
      </c>
      <c r="G277" s="29">
        <v>0</v>
      </c>
      <c r="H277" s="9"/>
    </row>
    <row r="278" spans="1:8" s="41" customFormat="1" x14ac:dyDescent="0.2">
      <c r="B278" s="55"/>
      <c r="C278" s="55"/>
      <c r="D278" s="19"/>
      <c r="E278" s="28"/>
      <c r="F278" s="28"/>
      <c r="G278" s="29"/>
      <c r="H278" s="9"/>
    </row>
    <row r="279" spans="1:8" s="39" customFormat="1" ht="15" customHeight="1" x14ac:dyDescent="0.2">
      <c r="A279" s="31" t="s">
        <v>166</v>
      </c>
      <c r="B279" s="32"/>
      <c r="C279" s="33"/>
      <c r="D279" s="34"/>
      <c r="E279" s="36">
        <f>SUM(E280:E280)</f>
        <v>30929593</v>
      </c>
      <c r="F279" s="36">
        <f>SUM(F280:F280)</f>
        <v>30929593</v>
      </c>
      <c r="G279" s="40">
        <v>0</v>
      </c>
      <c r="H279" s="38"/>
    </row>
    <row r="280" spans="1:8" s="41" customFormat="1" x14ac:dyDescent="0.2">
      <c r="B280" s="55" t="s">
        <v>159</v>
      </c>
      <c r="C280" s="55"/>
      <c r="D280" s="19" t="s">
        <v>16</v>
      </c>
      <c r="E280" s="28">
        <v>30929593</v>
      </c>
      <c r="F280" s="28">
        <v>30929593</v>
      </c>
      <c r="G280" s="29">
        <v>0</v>
      </c>
      <c r="H280" s="9"/>
    </row>
    <row r="281" spans="1:8" s="3" customFormat="1" x14ac:dyDescent="0.2">
      <c r="B281" s="27"/>
      <c r="C281" s="27"/>
      <c r="D281" s="19"/>
      <c r="E281" s="18"/>
      <c r="F281" s="26"/>
      <c r="G281" s="27"/>
      <c r="H281" s="9"/>
    </row>
    <row r="282" spans="1:8" s="39" customFormat="1" ht="15" customHeight="1" x14ac:dyDescent="0.2">
      <c r="A282" s="31" t="s">
        <v>167</v>
      </c>
      <c r="B282" s="32"/>
      <c r="C282" s="33"/>
      <c r="D282" s="34"/>
      <c r="E282" s="36">
        <f>SUM(E283:E283)</f>
        <v>12708815</v>
      </c>
      <c r="F282" s="36">
        <f>SUM(F283:F283)</f>
        <v>12345408</v>
      </c>
      <c r="G282" s="36">
        <f>SUM(G283)</f>
        <v>0</v>
      </c>
      <c r="H282" s="38"/>
    </row>
    <row r="283" spans="1:8" s="41" customFormat="1" x14ac:dyDescent="0.2">
      <c r="B283" s="3" t="s">
        <v>159</v>
      </c>
      <c r="C283" s="3"/>
      <c r="D283" s="19" t="s">
        <v>16</v>
      </c>
      <c r="E283" s="28">
        <v>12708815</v>
      </c>
      <c r="F283" s="28">
        <v>12345408</v>
      </c>
      <c r="G283" s="29">
        <v>0</v>
      </c>
      <c r="H283" s="9"/>
    </row>
    <row r="284" spans="1:8" s="41" customFormat="1" x14ac:dyDescent="0.2">
      <c r="A284" s="53"/>
      <c r="B284" s="56"/>
      <c r="C284" s="56"/>
      <c r="D284" s="48"/>
      <c r="E284" s="49"/>
      <c r="F284" s="49"/>
      <c r="G284" s="58"/>
      <c r="H284" s="9"/>
    </row>
    <row r="285" spans="1:8" s="3" customFormat="1" ht="26.25" customHeight="1" x14ac:dyDescent="0.2">
      <c r="A285" s="21" t="s">
        <v>168</v>
      </c>
      <c r="B285" s="44"/>
      <c r="C285" s="45"/>
      <c r="D285" s="23"/>
      <c r="E285" s="59">
        <f>SUM(E286)</f>
        <v>119899412</v>
      </c>
      <c r="F285" s="59">
        <f>SUM(F286)</f>
        <v>110157722</v>
      </c>
      <c r="G285" s="59">
        <f>SUM(G286)</f>
        <v>0</v>
      </c>
      <c r="H285" s="9"/>
    </row>
    <row r="286" spans="1:8" s="41" customFormat="1" x14ac:dyDescent="0.2">
      <c r="B286" s="3" t="s">
        <v>159</v>
      </c>
      <c r="C286" s="3"/>
      <c r="D286" s="19" t="s">
        <v>16</v>
      </c>
      <c r="E286" s="28">
        <v>119899412</v>
      </c>
      <c r="F286" s="28">
        <v>110157722</v>
      </c>
      <c r="G286" s="29">
        <v>0</v>
      </c>
      <c r="H286" s="9"/>
    </row>
    <row r="287" spans="1:8" s="41" customFormat="1" x14ac:dyDescent="0.2">
      <c r="B287" s="55"/>
      <c r="C287" s="55"/>
      <c r="D287" s="19"/>
      <c r="E287" s="28"/>
      <c r="F287" s="28"/>
      <c r="G287" s="29"/>
      <c r="H287" s="9"/>
    </row>
    <row r="288" spans="1:8" s="57" customFormat="1" ht="15" customHeight="1" x14ac:dyDescent="0.2">
      <c r="A288" s="31" t="s">
        <v>169</v>
      </c>
      <c r="B288" s="32"/>
      <c r="C288" s="33"/>
      <c r="D288" s="34"/>
      <c r="E288" s="36">
        <v>0</v>
      </c>
      <c r="F288" s="36">
        <v>0</v>
      </c>
      <c r="G288" s="60">
        <v>0</v>
      </c>
      <c r="H288" s="38"/>
    </row>
    <row r="289" spans="1:10" s="41" customFormat="1" x14ac:dyDescent="0.2">
      <c r="B289" s="3" t="s">
        <v>13</v>
      </c>
      <c r="C289" s="3"/>
      <c r="D289" s="19"/>
      <c r="E289" s="28"/>
      <c r="F289" s="28"/>
      <c r="G289" s="29"/>
      <c r="H289" s="9"/>
    </row>
    <row r="290" spans="1:10" s="41" customFormat="1" x14ac:dyDescent="0.2">
      <c r="B290" s="55"/>
      <c r="C290" s="55"/>
      <c r="D290" s="19"/>
      <c r="E290" s="28"/>
      <c r="F290" s="28"/>
      <c r="G290" s="29"/>
      <c r="H290" s="9"/>
    </row>
    <row r="291" spans="1:10" s="39" customFormat="1" ht="15" customHeight="1" x14ac:dyDescent="0.2">
      <c r="A291" s="31" t="s">
        <v>170</v>
      </c>
      <c r="B291" s="32"/>
      <c r="C291" s="33"/>
      <c r="D291" s="34"/>
      <c r="E291" s="35">
        <v>1821527642</v>
      </c>
      <c r="F291" s="35">
        <v>1712164559</v>
      </c>
      <c r="G291" s="35">
        <f>SUM(G292:G371)</f>
        <v>0</v>
      </c>
      <c r="H291" s="38"/>
      <c r="I291" s="61"/>
      <c r="J291" s="61"/>
    </row>
    <row r="292" spans="1:10" s="41" customFormat="1" x14ac:dyDescent="0.2">
      <c r="B292" s="30" t="s">
        <v>171</v>
      </c>
      <c r="C292" s="30"/>
      <c r="D292" s="19" t="s">
        <v>16</v>
      </c>
      <c r="E292" s="28">
        <v>9579660.1799999997</v>
      </c>
      <c r="F292" s="28">
        <v>9082425.6799999997</v>
      </c>
      <c r="G292" s="29">
        <v>0</v>
      </c>
      <c r="H292" s="9"/>
    </row>
    <row r="293" spans="1:10" s="41" customFormat="1" x14ac:dyDescent="0.2">
      <c r="B293" s="30" t="s">
        <v>171</v>
      </c>
      <c r="C293" s="30"/>
      <c r="D293" s="19" t="s">
        <v>172</v>
      </c>
      <c r="E293" s="28">
        <v>55709174.149999999</v>
      </c>
      <c r="F293" s="28">
        <v>45214448.979999997</v>
      </c>
      <c r="G293" s="29">
        <v>0</v>
      </c>
      <c r="H293" s="9"/>
    </row>
    <row r="294" spans="1:10" s="41" customFormat="1" x14ac:dyDescent="0.2">
      <c r="B294" s="30" t="s">
        <v>171</v>
      </c>
      <c r="C294" s="30"/>
      <c r="D294" s="19" t="s">
        <v>173</v>
      </c>
      <c r="E294" s="28">
        <v>5125568</v>
      </c>
      <c r="F294" s="28">
        <v>5125568</v>
      </c>
      <c r="G294" s="29">
        <v>0</v>
      </c>
      <c r="H294" s="9"/>
    </row>
    <row r="295" spans="1:10" s="41" customFormat="1" x14ac:dyDescent="0.2">
      <c r="B295" s="30" t="s">
        <v>171</v>
      </c>
      <c r="C295" s="30"/>
      <c r="D295" s="19" t="s">
        <v>54</v>
      </c>
      <c r="E295" s="28">
        <v>27102284.629999999</v>
      </c>
      <c r="F295" s="28">
        <v>27001827.670000002</v>
      </c>
      <c r="G295" s="29">
        <v>0</v>
      </c>
      <c r="H295" s="9"/>
    </row>
    <row r="296" spans="1:10" s="41" customFormat="1" x14ac:dyDescent="0.2">
      <c r="B296" s="30" t="s">
        <v>171</v>
      </c>
      <c r="C296" s="30"/>
      <c r="D296" s="19" t="s">
        <v>122</v>
      </c>
      <c r="E296" s="28">
        <v>974180.44</v>
      </c>
      <c r="F296" s="28">
        <v>811406.42</v>
      </c>
      <c r="G296" s="29">
        <v>0</v>
      </c>
      <c r="H296" s="9"/>
    </row>
    <row r="297" spans="1:10" s="41" customFormat="1" x14ac:dyDescent="0.2">
      <c r="B297" s="30" t="s">
        <v>171</v>
      </c>
      <c r="C297" s="30"/>
      <c r="D297" s="19" t="s">
        <v>18</v>
      </c>
      <c r="E297" s="28">
        <v>2100253.2400000002</v>
      </c>
      <c r="F297" s="28">
        <v>1775652.28</v>
      </c>
      <c r="G297" s="29">
        <v>0</v>
      </c>
      <c r="H297" s="9"/>
    </row>
    <row r="298" spans="1:10" s="41" customFormat="1" x14ac:dyDescent="0.2">
      <c r="B298" s="30" t="s">
        <v>171</v>
      </c>
      <c r="C298" s="30"/>
      <c r="D298" s="19" t="s">
        <v>56</v>
      </c>
      <c r="E298" s="28">
        <v>32203312.609999999</v>
      </c>
      <c r="F298" s="28">
        <v>31664943.399999999</v>
      </c>
      <c r="G298" s="29">
        <v>0</v>
      </c>
      <c r="H298" s="9"/>
    </row>
    <row r="299" spans="1:10" s="41" customFormat="1" x14ac:dyDescent="0.2">
      <c r="B299" s="30" t="s">
        <v>171</v>
      </c>
      <c r="C299" s="30"/>
      <c r="D299" s="19" t="s">
        <v>63</v>
      </c>
      <c r="E299" s="28">
        <v>117249303.91</v>
      </c>
      <c r="F299" s="28">
        <v>104605958.14</v>
      </c>
      <c r="G299" s="29">
        <v>0</v>
      </c>
      <c r="H299" s="9"/>
    </row>
    <row r="300" spans="1:10" s="41" customFormat="1" x14ac:dyDescent="0.2">
      <c r="B300" s="30" t="s">
        <v>171</v>
      </c>
      <c r="C300" s="30"/>
      <c r="D300" s="19" t="s">
        <v>123</v>
      </c>
      <c r="E300" s="28">
        <v>52218006.210000001</v>
      </c>
      <c r="F300" s="28">
        <v>50813151.240000002</v>
      </c>
      <c r="G300" s="29">
        <v>0</v>
      </c>
      <c r="H300" s="9"/>
    </row>
    <row r="301" spans="1:10" s="41" customFormat="1" x14ac:dyDescent="0.2">
      <c r="B301" s="30" t="s">
        <v>171</v>
      </c>
      <c r="C301" s="30"/>
      <c r="D301" s="19" t="s">
        <v>65</v>
      </c>
      <c r="E301" s="28">
        <v>13305524.880000001</v>
      </c>
      <c r="F301" s="28">
        <v>13305524.880000001</v>
      </c>
      <c r="G301" s="29">
        <v>0</v>
      </c>
      <c r="H301" s="9"/>
    </row>
    <row r="302" spans="1:10" s="41" customFormat="1" x14ac:dyDescent="0.2">
      <c r="B302" s="30" t="s">
        <v>171</v>
      </c>
      <c r="C302" s="30"/>
      <c r="D302" s="19" t="s">
        <v>66</v>
      </c>
      <c r="E302" s="28">
        <v>47815799</v>
      </c>
      <c r="F302" s="28">
        <v>46129794.719999999</v>
      </c>
      <c r="G302" s="29">
        <v>0</v>
      </c>
      <c r="H302" s="9"/>
    </row>
    <row r="303" spans="1:10" s="41" customFormat="1" x14ac:dyDescent="0.2">
      <c r="B303" s="30" t="s">
        <v>171</v>
      </c>
      <c r="C303" s="30"/>
      <c r="D303" s="19" t="s">
        <v>68</v>
      </c>
      <c r="E303" s="28">
        <v>12701649.1</v>
      </c>
      <c r="F303" s="28">
        <v>12665161.720000001</v>
      </c>
      <c r="G303" s="29">
        <v>0</v>
      </c>
      <c r="H303" s="9"/>
    </row>
    <row r="304" spans="1:10" s="41" customFormat="1" x14ac:dyDescent="0.2">
      <c r="B304" s="30" t="s">
        <v>171</v>
      </c>
      <c r="C304" s="30"/>
      <c r="D304" s="19" t="s">
        <v>174</v>
      </c>
      <c r="E304" s="28">
        <v>2882855.61</v>
      </c>
      <c r="F304" s="28">
        <v>1858735.87</v>
      </c>
      <c r="G304" s="29">
        <v>0</v>
      </c>
      <c r="H304" s="9"/>
    </row>
    <row r="305" spans="2:8" s="41" customFormat="1" x14ac:dyDescent="0.2">
      <c r="B305" s="30" t="s">
        <v>171</v>
      </c>
      <c r="C305" s="30"/>
      <c r="D305" s="19" t="s">
        <v>127</v>
      </c>
      <c r="E305" s="28">
        <v>32128322.350000001</v>
      </c>
      <c r="F305" s="28">
        <v>32128322.350000001</v>
      </c>
      <c r="G305" s="29">
        <v>0</v>
      </c>
      <c r="H305" s="9"/>
    </row>
    <row r="306" spans="2:8" s="41" customFormat="1" x14ac:dyDescent="0.2">
      <c r="B306" s="30" t="s">
        <v>171</v>
      </c>
      <c r="C306" s="30"/>
      <c r="D306" s="19" t="s">
        <v>70</v>
      </c>
      <c r="E306" s="28">
        <v>43191668.380000003</v>
      </c>
      <c r="F306" s="28">
        <v>32997618.940000001</v>
      </c>
      <c r="G306" s="29">
        <v>0</v>
      </c>
      <c r="H306" s="9"/>
    </row>
    <row r="307" spans="2:8" s="41" customFormat="1" x14ac:dyDescent="0.2">
      <c r="B307" s="30" t="s">
        <v>171</v>
      </c>
      <c r="C307" s="30"/>
      <c r="D307" s="19" t="s">
        <v>75</v>
      </c>
      <c r="E307" s="28">
        <v>16890648.420000002</v>
      </c>
      <c r="F307" s="28">
        <v>16890648.420000002</v>
      </c>
      <c r="G307" s="29">
        <v>0</v>
      </c>
      <c r="H307" s="9"/>
    </row>
    <row r="308" spans="2:8" s="41" customFormat="1" x14ac:dyDescent="0.2">
      <c r="B308" s="30" t="s">
        <v>171</v>
      </c>
      <c r="C308" s="30"/>
      <c r="D308" s="19" t="s">
        <v>76</v>
      </c>
      <c r="E308" s="28">
        <v>65705562.68</v>
      </c>
      <c r="F308" s="28">
        <v>64893562.689999998</v>
      </c>
      <c r="G308" s="29">
        <v>0</v>
      </c>
      <c r="H308" s="9"/>
    </row>
    <row r="309" spans="2:8" s="41" customFormat="1" x14ac:dyDescent="0.2">
      <c r="B309" s="30" t="s">
        <v>171</v>
      </c>
      <c r="C309" s="30"/>
      <c r="D309" s="19" t="s">
        <v>175</v>
      </c>
      <c r="E309" s="28">
        <v>53913743.990000002</v>
      </c>
      <c r="F309" s="28">
        <v>52606779.799999997</v>
      </c>
      <c r="G309" s="29">
        <v>0</v>
      </c>
      <c r="H309" s="9"/>
    </row>
    <row r="310" spans="2:8" s="41" customFormat="1" x14ac:dyDescent="0.2">
      <c r="B310" s="30" t="s">
        <v>171</v>
      </c>
      <c r="C310" s="30"/>
      <c r="D310" s="19" t="s">
        <v>145</v>
      </c>
      <c r="E310" s="28">
        <v>65590056.520000003</v>
      </c>
      <c r="F310" s="28">
        <v>62867556.289999999</v>
      </c>
      <c r="G310" s="29">
        <v>0</v>
      </c>
      <c r="H310" s="9"/>
    </row>
    <row r="311" spans="2:8" s="41" customFormat="1" x14ac:dyDescent="0.2">
      <c r="B311" s="30" t="s">
        <v>171</v>
      </c>
      <c r="C311" s="30"/>
      <c r="D311" s="19" t="s">
        <v>176</v>
      </c>
      <c r="E311" s="28">
        <v>63508154.469999999</v>
      </c>
      <c r="F311" s="28">
        <v>62469338.829999998</v>
      </c>
      <c r="G311" s="29">
        <v>0</v>
      </c>
      <c r="H311" s="9"/>
    </row>
    <row r="312" spans="2:8" s="41" customFormat="1" x14ac:dyDescent="0.2">
      <c r="B312" s="30" t="s">
        <v>171</v>
      </c>
      <c r="C312" s="30"/>
      <c r="D312" s="19" t="s">
        <v>62</v>
      </c>
      <c r="E312" s="28">
        <v>26965591.620000001</v>
      </c>
      <c r="F312" s="28">
        <v>26835211.780000001</v>
      </c>
      <c r="G312" s="29">
        <v>0</v>
      </c>
      <c r="H312" s="9"/>
    </row>
    <row r="313" spans="2:8" s="41" customFormat="1" x14ac:dyDescent="0.2">
      <c r="B313" s="30" t="s">
        <v>171</v>
      </c>
      <c r="C313" s="30"/>
      <c r="D313" s="19" t="s">
        <v>80</v>
      </c>
      <c r="E313" s="28">
        <v>33790279.57</v>
      </c>
      <c r="F313" s="28">
        <v>33790279.57</v>
      </c>
      <c r="G313" s="29">
        <v>0</v>
      </c>
      <c r="H313" s="9"/>
    </row>
    <row r="314" spans="2:8" s="41" customFormat="1" x14ac:dyDescent="0.2">
      <c r="B314" s="30" t="s">
        <v>171</v>
      </c>
      <c r="C314" s="30"/>
      <c r="D314" s="19" t="s">
        <v>82</v>
      </c>
      <c r="E314" s="28">
        <v>15134253</v>
      </c>
      <c r="F314" s="28">
        <v>15134253</v>
      </c>
      <c r="G314" s="29">
        <v>0</v>
      </c>
      <c r="H314" s="9"/>
    </row>
    <row r="315" spans="2:8" s="41" customFormat="1" x14ac:dyDescent="0.2">
      <c r="B315" s="30" t="s">
        <v>171</v>
      </c>
      <c r="C315" s="30"/>
      <c r="D315" s="19" t="s">
        <v>19</v>
      </c>
      <c r="E315" s="28">
        <v>13515417.859999999</v>
      </c>
      <c r="F315" s="28">
        <v>13454884.279999999</v>
      </c>
      <c r="G315" s="29">
        <v>0</v>
      </c>
      <c r="H315" s="9"/>
    </row>
    <row r="316" spans="2:8" s="41" customFormat="1" x14ac:dyDescent="0.2">
      <c r="B316" s="30" t="s">
        <v>171</v>
      </c>
      <c r="C316" s="30"/>
      <c r="D316" s="19" t="s">
        <v>91</v>
      </c>
      <c r="E316" s="28">
        <v>9892885.3599999994</v>
      </c>
      <c r="F316" s="28">
        <v>9892885.3599999994</v>
      </c>
      <c r="G316" s="29">
        <v>0</v>
      </c>
      <c r="H316" s="9"/>
    </row>
    <row r="317" spans="2:8" s="41" customFormat="1" x14ac:dyDescent="0.2">
      <c r="B317" s="30" t="s">
        <v>171</v>
      </c>
      <c r="C317" s="30"/>
      <c r="D317" s="19" t="s">
        <v>28</v>
      </c>
      <c r="E317" s="28">
        <v>17915282.800000001</v>
      </c>
      <c r="F317" s="28">
        <v>17453720.43</v>
      </c>
      <c r="G317" s="29">
        <v>0</v>
      </c>
      <c r="H317" s="9"/>
    </row>
    <row r="318" spans="2:8" s="41" customFormat="1" x14ac:dyDescent="0.2">
      <c r="B318" s="30" t="s">
        <v>171</v>
      </c>
      <c r="C318" s="30"/>
      <c r="D318" s="19" t="s">
        <v>92</v>
      </c>
      <c r="E318" s="28">
        <v>49836941.409999996</v>
      </c>
      <c r="F318" s="28">
        <v>41477024.299999997</v>
      </c>
      <c r="G318" s="29">
        <v>0</v>
      </c>
      <c r="H318" s="9"/>
    </row>
    <row r="319" spans="2:8" s="41" customFormat="1" x14ac:dyDescent="0.2">
      <c r="B319" s="30" t="s">
        <v>171</v>
      </c>
      <c r="C319" s="30"/>
      <c r="D319" s="19" t="s">
        <v>98</v>
      </c>
      <c r="E319" s="28">
        <v>16011311.5</v>
      </c>
      <c r="F319" s="28">
        <v>16011311.5</v>
      </c>
      <c r="G319" s="29">
        <v>0</v>
      </c>
      <c r="H319" s="9"/>
    </row>
    <row r="320" spans="2:8" s="41" customFormat="1" x14ac:dyDescent="0.2">
      <c r="B320" s="30" t="s">
        <v>171</v>
      </c>
      <c r="C320" s="30"/>
      <c r="D320" s="19" t="s">
        <v>177</v>
      </c>
      <c r="E320" s="28">
        <v>20091394.109999999</v>
      </c>
      <c r="F320" s="28">
        <v>20091394.109999999</v>
      </c>
      <c r="G320" s="29">
        <v>0</v>
      </c>
      <c r="H320" s="9"/>
    </row>
    <row r="321" spans="2:8" s="41" customFormat="1" x14ac:dyDescent="0.2">
      <c r="B321" s="30" t="s">
        <v>171</v>
      </c>
      <c r="C321" s="30"/>
      <c r="D321" s="19" t="s">
        <v>110</v>
      </c>
      <c r="E321" s="28">
        <v>26500700.010000002</v>
      </c>
      <c r="F321" s="28">
        <v>22712487.829999998</v>
      </c>
      <c r="G321" s="29">
        <v>0</v>
      </c>
      <c r="H321" s="9"/>
    </row>
    <row r="322" spans="2:8" s="41" customFormat="1" x14ac:dyDescent="0.2">
      <c r="B322" s="30" t="s">
        <v>171</v>
      </c>
      <c r="C322" s="30"/>
      <c r="D322" s="19" t="s">
        <v>114</v>
      </c>
      <c r="E322" s="28">
        <v>5188814.21</v>
      </c>
      <c r="F322" s="28">
        <v>1556644.26</v>
      </c>
      <c r="G322" s="29">
        <v>0</v>
      </c>
      <c r="H322" s="9"/>
    </row>
    <row r="323" spans="2:8" s="41" customFormat="1" x14ac:dyDescent="0.2">
      <c r="B323" s="30" t="s">
        <v>171</v>
      </c>
      <c r="C323" s="30"/>
      <c r="D323" s="19" t="s">
        <v>111</v>
      </c>
      <c r="E323" s="28">
        <v>2926771.36</v>
      </c>
      <c r="F323" s="28">
        <v>2531983.7999999998</v>
      </c>
      <c r="G323" s="29">
        <v>0</v>
      </c>
      <c r="H323" s="9"/>
    </row>
    <row r="324" spans="2:8" s="41" customFormat="1" x14ac:dyDescent="0.2">
      <c r="B324" s="30" t="s">
        <v>171</v>
      </c>
      <c r="C324" s="30"/>
      <c r="D324" s="19" t="s">
        <v>113</v>
      </c>
      <c r="E324" s="28">
        <v>17601977.989999998</v>
      </c>
      <c r="F324" s="28">
        <v>17601977.989999998</v>
      </c>
      <c r="G324" s="29">
        <v>0</v>
      </c>
      <c r="H324" s="9"/>
    </row>
    <row r="325" spans="2:8" s="41" customFormat="1" x14ac:dyDescent="0.2">
      <c r="B325" s="30" t="s">
        <v>171</v>
      </c>
      <c r="C325" s="30"/>
      <c r="D325" s="19" t="s">
        <v>115</v>
      </c>
      <c r="E325" s="28">
        <v>63306653.020000003</v>
      </c>
      <c r="F325" s="28">
        <v>61044667.340000004</v>
      </c>
      <c r="G325" s="29">
        <v>0</v>
      </c>
      <c r="H325" s="9"/>
    </row>
    <row r="326" spans="2:8" s="41" customFormat="1" x14ac:dyDescent="0.2">
      <c r="B326" s="30" t="s">
        <v>171</v>
      </c>
      <c r="C326" s="30"/>
      <c r="D326" s="19" t="s">
        <v>178</v>
      </c>
      <c r="E326" s="28">
        <v>20979906.530000001</v>
      </c>
      <c r="F326" s="28">
        <v>20979906.530000001</v>
      </c>
      <c r="G326" s="29">
        <v>0</v>
      </c>
      <c r="H326" s="9"/>
    </row>
    <row r="327" spans="2:8" s="41" customFormat="1" x14ac:dyDescent="0.2">
      <c r="B327" s="30" t="s">
        <v>171</v>
      </c>
      <c r="C327" s="30"/>
      <c r="D327" s="19" t="s">
        <v>136</v>
      </c>
      <c r="E327" s="28">
        <v>4847838.6100000003</v>
      </c>
      <c r="F327" s="28">
        <v>4847838.6100000003</v>
      </c>
      <c r="G327" s="29">
        <v>0</v>
      </c>
      <c r="H327" s="9"/>
    </row>
    <row r="328" spans="2:8" s="41" customFormat="1" x14ac:dyDescent="0.2">
      <c r="B328" s="30" t="s">
        <v>171</v>
      </c>
      <c r="C328" s="30"/>
      <c r="D328" s="19" t="s">
        <v>118</v>
      </c>
      <c r="E328" s="28">
        <v>2916807.14</v>
      </c>
      <c r="F328" s="28">
        <v>2916807.14</v>
      </c>
      <c r="G328" s="29">
        <v>0</v>
      </c>
      <c r="H328" s="9"/>
    </row>
    <row r="329" spans="2:8" s="41" customFormat="1" x14ac:dyDescent="0.2">
      <c r="B329" s="30" t="s">
        <v>179</v>
      </c>
      <c r="C329" s="30"/>
      <c r="D329" s="19" t="s">
        <v>62</v>
      </c>
      <c r="E329" s="28">
        <v>2596994.0699999998</v>
      </c>
      <c r="F329" s="28">
        <v>2428771.19</v>
      </c>
      <c r="G329" s="29">
        <v>0</v>
      </c>
      <c r="H329" s="9"/>
    </row>
    <row r="330" spans="2:8" s="41" customFormat="1" x14ac:dyDescent="0.2">
      <c r="B330" s="30" t="s">
        <v>179</v>
      </c>
      <c r="C330" s="30"/>
      <c r="D330" s="19" t="s">
        <v>173</v>
      </c>
      <c r="E330" s="28">
        <v>4501573.21</v>
      </c>
      <c r="F330" s="28">
        <v>4146263.64</v>
      </c>
      <c r="G330" s="29">
        <v>0</v>
      </c>
      <c r="H330" s="9"/>
    </row>
    <row r="331" spans="2:8" s="41" customFormat="1" x14ac:dyDescent="0.2">
      <c r="B331" s="30" t="s">
        <v>180</v>
      </c>
      <c r="C331" s="30"/>
      <c r="D331" s="19" t="s">
        <v>66</v>
      </c>
      <c r="E331" s="28">
        <v>35431729.640000001</v>
      </c>
      <c r="F331" s="28">
        <v>35322125.420000002</v>
      </c>
      <c r="G331" s="29">
        <v>0</v>
      </c>
      <c r="H331" s="9"/>
    </row>
    <row r="332" spans="2:8" s="41" customFormat="1" x14ac:dyDescent="0.2">
      <c r="B332" s="30" t="s">
        <v>180</v>
      </c>
      <c r="C332" s="30"/>
      <c r="D332" s="19" t="s">
        <v>181</v>
      </c>
      <c r="E332" s="28">
        <v>24760846.890000001</v>
      </c>
      <c r="F332" s="28">
        <v>24760846.890000001</v>
      </c>
      <c r="G332" s="29">
        <v>0</v>
      </c>
      <c r="H332" s="9"/>
    </row>
    <row r="333" spans="2:8" s="41" customFormat="1" x14ac:dyDescent="0.2">
      <c r="B333" s="30" t="s">
        <v>180</v>
      </c>
      <c r="C333" s="30"/>
      <c r="D333" s="19" t="s">
        <v>58</v>
      </c>
      <c r="E333" s="28">
        <v>19407284.32</v>
      </c>
      <c r="F333" s="28">
        <v>19407284.32</v>
      </c>
      <c r="G333" s="29">
        <v>0</v>
      </c>
      <c r="H333" s="9"/>
    </row>
    <row r="334" spans="2:8" s="41" customFormat="1" x14ac:dyDescent="0.2">
      <c r="B334" s="30" t="s">
        <v>180</v>
      </c>
      <c r="C334" s="30"/>
      <c r="D334" s="19" t="s">
        <v>60</v>
      </c>
      <c r="E334" s="28">
        <v>20695854.52</v>
      </c>
      <c r="F334" s="28">
        <v>20695854.52</v>
      </c>
      <c r="G334" s="29">
        <v>0</v>
      </c>
      <c r="H334" s="9"/>
    </row>
    <row r="335" spans="2:8" s="41" customFormat="1" x14ac:dyDescent="0.2">
      <c r="B335" s="30" t="s">
        <v>180</v>
      </c>
      <c r="C335" s="30"/>
      <c r="D335" s="19" t="s">
        <v>19</v>
      </c>
      <c r="E335" s="28">
        <v>2420774.14</v>
      </c>
      <c r="F335" s="28">
        <v>2012420.49</v>
      </c>
      <c r="G335" s="29">
        <v>0</v>
      </c>
      <c r="H335" s="9"/>
    </row>
    <row r="336" spans="2:8" s="41" customFormat="1" x14ac:dyDescent="0.2">
      <c r="B336" s="30" t="s">
        <v>180</v>
      </c>
      <c r="C336" s="30"/>
      <c r="D336" s="19" t="s">
        <v>176</v>
      </c>
      <c r="E336" s="28">
        <v>1342083.8700000001</v>
      </c>
      <c r="F336" s="28">
        <v>0</v>
      </c>
      <c r="G336" s="29">
        <v>0</v>
      </c>
      <c r="H336" s="9"/>
    </row>
    <row r="337" spans="2:8" s="41" customFormat="1" x14ac:dyDescent="0.2">
      <c r="B337" s="30" t="s">
        <v>180</v>
      </c>
      <c r="C337" s="30"/>
      <c r="D337" s="19" t="s">
        <v>79</v>
      </c>
      <c r="E337" s="28">
        <v>12389297.130000001</v>
      </c>
      <c r="F337" s="28">
        <v>11429738.199999999</v>
      </c>
      <c r="G337" s="29">
        <v>0</v>
      </c>
      <c r="H337" s="9"/>
    </row>
    <row r="338" spans="2:8" s="41" customFormat="1" x14ac:dyDescent="0.2">
      <c r="B338" s="30" t="s">
        <v>180</v>
      </c>
      <c r="C338" s="30"/>
      <c r="D338" s="19" t="s">
        <v>126</v>
      </c>
      <c r="E338" s="28">
        <v>25435150.68</v>
      </c>
      <c r="F338" s="28">
        <v>25435150.68</v>
      </c>
      <c r="G338" s="29">
        <v>0</v>
      </c>
      <c r="H338" s="9"/>
    </row>
    <row r="339" spans="2:8" s="41" customFormat="1" x14ac:dyDescent="0.2">
      <c r="B339" s="30" t="s">
        <v>180</v>
      </c>
      <c r="C339" s="30"/>
      <c r="D339" s="19" t="s">
        <v>111</v>
      </c>
      <c r="E339" s="28">
        <v>10852410.08</v>
      </c>
      <c r="F339" s="28">
        <v>10455357.609999999</v>
      </c>
      <c r="G339" s="29">
        <v>0</v>
      </c>
      <c r="H339" s="9"/>
    </row>
    <row r="340" spans="2:8" s="41" customFormat="1" x14ac:dyDescent="0.2">
      <c r="B340" s="30" t="s">
        <v>180</v>
      </c>
      <c r="C340" s="30"/>
      <c r="D340" s="19" t="s">
        <v>114</v>
      </c>
      <c r="E340" s="28">
        <v>13524162.33</v>
      </c>
      <c r="F340" s="28">
        <v>13524162.33</v>
      </c>
      <c r="G340" s="29">
        <v>0</v>
      </c>
      <c r="H340" s="9"/>
    </row>
    <row r="341" spans="2:8" s="41" customFormat="1" x14ac:dyDescent="0.2">
      <c r="B341" s="30" t="s">
        <v>180</v>
      </c>
      <c r="C341" s="30"/>
      <c r="D341" s="19" t="s">
        <v>110</v>
      </c>
      <c r="E341" s="28">
        <v>234575300.25</v>
      </c>
      <c r="F341" s="28">
        <v>234575300.25</v>
      </c>
      <c r="G341" s="29">
        <v>0</v>
      </c>
      <c r="H341" s="9"/>
    </row>
    <row r="342" spans="2:8" s="41" customFormat="1" x14ac:dyDescent="0.2">
      <c r="B342" s="30" t="s">
        <v>180</v>
      </c>
      <c r="C342" s="30"/>
      <c r="D342" s="19" t="s">
        <v>102</v>
      </c>
      <c r="E342" s="28">
        <v>21287742.109999999</v>
      </c>
      <c r="F342" s="28">
        <v>21287742.109999999</v>
      </c>
      <c r="G342" s="29">
        <v>0</v>
      </c>
      <c r="H342" s="9"/>
    </row>
    <row r="343" spans="2:8" s="41" customFormat="1" x14ac:dyDescent="0.2">
      <c r="B343" s="30" t="s">
        <v>180</v>
      </c>
      <c r="C343" s="30"/>
      <c r="D343" s="19" t="s">
        <v>106</v>
      </c>
      <c r="E343" s="28">
        <v>30646053.829999998</v>
      </c>
      <c r="F343" s="28">
        <v>30613623.440000001</v>
      </c>
      <c r="G343" s="29">
        <v>0</v>
      </c>
      <c r="H343" s="9"/>
    </row>
    <row r="344" spans="2:8" s="41" customFormat="1" x14ac:dyDescent="0.2">
      <c r="B344" s="30" t="s">
        <v>180</v>
      </c>
      <c r="C344" s="30"/>
      <c r="D344" s="19" t="s">
        <v>182</v>
      </c>
      <c r="E344" s="28">
        <v>3707656.67</v>
      </c>
      <c r="F344" s="28">
        <v>3707656.67</v>
      </c>
      <c r="G344" s="29">
        <v>0</v>
      </c>
      <c r="H344" s="9"/>
    </row>
    <row r="345" spans="2:8" s="41" customFormat="1" x14ac:dyDescent="0.2">
      <c r="B345" s="30" t="s">
        <v>180</v>
      </c>
      <c r="C345" s="30"/>
      <c r="D345" s="19" t="s">
        <v>20</v>
      </c>
      <c r="E345" s="28">
        <v>43893599.090000004</v>
      </c>
      <c r="F345" s="28">
        <v>43749666.289999999</v>
      </c>
      <c r="G345" s="29">
        <v>0</v>
      </c>
      <c r="H345" s="9"/>
    </row>
    <row r="346" spans="2:8" s="41" customFormat="1" x14ac:dyDescent="0.2">
      <c r="B346" s="30" t="s">
        <v>180</v>
      </c>
      <c r="C346" s="30"/>
      <c r="D346" s="19" t="s">
        <v>28</v>
      </c>
      <c r="E346" s="28">
        <v>7025610.04</v>
      </c>
      <c r="F346" s="28">
        <v>7025610.04</v>
      </c>
      <c r="G346" s="29">
        <v>0</v>
      </c>
      <c r="H346" s="9"/>
    </row>
    <row r="347" spans="2:8" s="41" customFormat="1" x14ac:dyDescent="0.2">
      <c r="B347" s="30" t="s">
        <v>180</v>
      </c>
      <c r="C347" s="30"/>
      <c r="D347" s="19" t="s">
        <v>91</v>
      </c>
      <c r="E347" s="28">
        <v>7224215.2199999997</v>
      </c>
      <c r="F347" s="28">
        <v>7224215.2199999997</v>
      </c>
      <c r="G347" s="29">
        <v>0</v>
      </c>
      <c r="H347" s="9"/>
    </row>
    <row r="348" spans="2:8" s="41" customFormat="1" ht="12.75" customHeight="1" x14ac:dyDescent="0.2">
      <c r="B348" s="30" t="s">
        <v>183</v>
      </c>
      <c r="C348" s="30"/>
      <c r="D348" s="19" t="s">
        <v>106</v>
      </c>
      <c r="E348" s="28">
        <v>15758283.609999999</v>
      </c>
      <c r="F348" s="28">
        <v>15758283.609999999</v>
      </c>
      <c r="G348" s="29">
        <v>0</v>
      </c>
      <c r="H348" s="9"/>
    </row>
    <row r="349" spans="2:8" s="41" customFormat="1" ht="12.75" customHeight="1" x14ac:dyDescent="0.2">
      <c r="B349" s="30" t="s">
        <v>183</v>
      </c>
      <c r="C349" s="30"/>
      <c r="D349" s="19" t="s">
        <v>111</v>
      </c>
      <c r="E349" s="28">
        <v>6007996.4900000002</v>
      </c>
      <c r="F349" s="28">
        <v>5921624.7199999997</v>
      </c>
      <c r="G349" s="29">
        <v>0</v>
      </c>
      <c r="H349" s="9"/>
    </row>
    <row r="350" spans="2:8" s="41" customFormat="1" ht="12.75" customHeight="1" x14ac:dyDescent="0.2">
      <c r="B350" s="30" t="s">
        <v>183</v>
      </c>
      <c r="C350" s="30"/>
      <c r="D350" s="19" t="s">
        <v>19</v>
      </c>
      <c r="E350" s="28">
        <v>21172320.75</v>
      </c>
      <c r="F350" s="28">
        <v>18485319.170000002</v>
      </c>
      <c r="G350" s="29">
        <v>0</v>
      </c>
      <c r="H350" s="9"/>
    </row>
    <row r="351" spans="2:8" s="41" customFormat="1" x14ac:dyDescent="0.2">
      <c r="B351" s="30" t="s">
        <v>183</v>
      </c>
      <c r="C351" s="30"/>
      <c r="D351" s="19" t="s">
        <v>121</v>
      </c>
      <c r="E351" s="28">
        <v>19849605.050000001</v>
      </c>
      <c r="F351" s="28">
        <v>19849605.050000001</v>
      </c>
      <c r="G351" s="29">
        <v>0</v>
      </c>
      <c r="H351" s="9"/>
    </row>
    <row r="352" spans="2:8" s="41" customFormat="1" x14ac:dyDescent="0.2">
      <c r="B352" s="30" t="s">
        <v>184</v>
      </c>
      <c r="C352" s="30"/>
      <c r="D352" s="19" t="s">
        <v>19</v>
      </c>
      <c r="E352" s="28">
        <v>7408470.7400000002</v>
      </c>
      <c r="F352" s="28">
        <v>7408470.7400000002</v>
      </c>
      <c r="G352" s="29">
        <v>0</v>
      </c>
      <c r="H352" s="9"/>
    </row>
    <row r="353" spans="1:8" s="41" customFormat="1" x14ac:dyDescent="0.2">
      <c r="B353" s="30" t="s">
        <v>184</v>
      </c>
      <c r="C353" s="30"/>
      <c r="D353" s="19" t="s">
        <v>80</v>
      </c>
      <c r="E353" s="28">
        <v>4793376.87</v>
      </c>
      <c r="F353" s="28">
        <v>4741244.7</v>
      </c>
      <c r="G353" s="29">
        <v>0</v>
      </c>
      <c r="H353" s="9"/>
    </row>
    <row r="354" spans="1:8" s="41" customFormat="1" x14ac:dyDescent="0.2">
      <c r="B354" s="30" t="s">
        <v>184</v>
      </c>
      <c r="C354" s="30"/>
      <c r="D354" s="19" t="s">
        <v>91</v>
      </c>
      <c r="E354" s="28">
        <v>1847892.5</v>
      </c>
      <c r="F354" s="28">
        <v>1800842.41</v>
      </c>
      <c r="G354" s="29">
        <v>0</v>
      </c>
      <c r="H354" s="9"/>
    </row>
    <row r="355" spans="1:8" s="41" customFormat="1" ht="12.75" customHeight="1" x14ac:dyDescent="0.2">
      <c r="A355" s="53"/>
      <c r="B355" s="62" t="s">
        <v>185</v>
      </c>
      <c r="C355" s="62"/>
      <c r="D355" s="48" t="s">
        <v>85</v>
      </c>
      <c r="E355" s="49">
        <v>30242166.829999998</v>
      </c>
      <c r="F355" s="49">
        <v>14166994.49</v>
      </c>
      <c r="G355" s="58">
        <v>0</v>
      </c>
      <c r="H355" s="9"/>
    </row>
    <row r="356" spans="1:8" s="41" customFormat="1" ht="12.75" customHeight="1" x14ac:dyDescent="0.2">
      <c r="B356" s="30" t="s">
        <v>185</v>
      </c>
      <c r="C356" s="30"/>
      <c r="D356" s="19" t="s">
        <v>89</v>
      </c>
      <c r="E356" s="28">
        <v>21371489.469999999</v>
      </c>
      <c r="F356" s="28">
        <v>6413344.9199999999</v>
      </c>
      <c r="G356" s="29">
        <v>0</v>
      </c>
      <c r="H356" s="9"/>
    </row>
    <row r="357" spans="1:8" s="41" customFormat="1" ht="12.75" customHeight="1" x14ac:dyDescent="0.2">
      <c r="B357" s="30" t="s">
        <v>185</v>
      </c>
      <c r="C357" s="30"/>
      <c r="D357" s="19" t="s">
        <v>134</v>
      </c>
      <c r="E357" s="28">
        <v>10188235.98</v>
      </c>
      <c r="F357" s="28">
        <v>9269369.4900000002</v>
      </c>
      <c r="G357" s="29">
        <v>0</v>
      </c>
      <c r="H357" s="9"/>
    </row>
    <row r="358" spans="1:8" s="41" customFormat="1" x14ac:dyDescent="0.2">
      <c r="B358" s="30" t="s">
        <v>152</v>
      </c>
      <c r="C358" s="30"/>
      <c r="D358" s="19" t="s">
        <v>186</v>
      </c>
      <c r="E358" s="28">
        <v>429179</v>
      </c>
      <c r="F358" s="28">
        <v>0</v>
      </c>
      <c r="G358" s="29">
        <v>0</v>
      </c>
      <c r="H358" s="9"/>
    </row>
    <row r="359" spans="1:8" s="41" customFormat="1" x14ac:dyDescent="0.2">
      <c r="B359" s="30" t="s">
        <v>152</v>
      </c>
      <c r="C359" s="30"/>
      <c r="D359" s="19" t="s">
        <v>73</v>
      </c>
      <c r="E359" s="28">
        <v>686108</v>
      </c>
      <c r="F359" s="28">
        <v>0</v>
      </c>
      <c r="G359" s="29">
        <v>0</v>
      </c>
      <c r="H359" s="9"/>
    </row>
    <row r="360" spans="1:8" s="41" customFormat="1" x14ac:dyDescent="0.2">
      <c r="B360" s="30" t="s">
        <v>187</v>
      </c>
      <c r="C360" s="30"/>
      <c r="D360" s="19" t="s">
        <v>19</v>
      </c>
      <c r="E360" s="28">
        <v>16976004.920000002</v>
      </c>
      <c r="F360" s="28">
        <v>14821562.23</v>
      </c>
      <c r="G360" s="29">
        <v>0</v>
      </c>
      <c r="H360" s="9"/>
    </row>
    <row r="361" spans="1:8" s="41" customFormat="1" x14ac:dyDescent="0.2">
      <c r="B361" s="30" t="s">
        <v>187</v>
      </c>
      <c r="C361" s="30"/>
      <c r="D361" s="19" t="s">
        <v>121</v>
      </c>
      <c r="E361" s="28">
        <v>16240585.949999999</v>
      </c>
      <c r="F361" s="28">
        <v>16240585.949999999</v>
      </c>
      <c r="G361" s="29">
        <v>0</v>
      </c>
      <c r="H361" s="9"/>
    </row>
    <row r="362" spans="1:8" s="41" customFormat="1" x14ac:dyDescent="0.2">
      <c r="B362" s="30" t="s">
        <v>187</v>
      </c>
      <c r="C362" s="30"/>
      <c r="D362" s="19" t="s">
        <v>16</v>
      </c>
      <c r="E362" s="28">
        <v>519453.72</v>
      </c>
      <c r="F362" s="28">
        <v>519453.72</v>
      </c>
      <c r="G362" s="29">
        <v>0</v>
      </c>
      <c r="H362" s="9"/>
    </row>
    <row r="363" spans="1:8" s="41" customFormat="1" x14ac:dyDescent="0.2">
      <c r="B363" s="30" t="s">
        <v>187</v>
      </c>
      <c r="C363" s="30"/>
      <c r="D363" s="19" t="s">
        <v>106</v>
      </c>
      <c r="E363" s="28">
        <v>18603950.690000001</v>
      </c>
      <c r="F363" s="28">
        <v>16860617.149999999</v>
      </c>
      <c r="G363" s="29">
        <v>0</v>
      </c>
      <c r="H363" s="9"/>
    </row>
    <row r="364" spans="1:8" s="41" customFormat="1" x14ac:dyDescent="0.2">
      <c r="B364" s="30" t="s">
        <v>187</v>
      </c>
      <c r="C364" s="30"/>
      <c r="D364" s="19" t="s">
        <v>111</v>
      </c>
      <c r="E364" s="28">
        <v>6482858.5</v>
      </c>
      <c r="F364" s="28">
        <v>6308759.6299999999</v>
      </c>
      <c r="G364" s="29">
        <v>0</v>
      </c>
      <c r="H364" s="9"/>
    </row>
    <row r="365" spans="1:8" s="41" customFormat="1" x14ac:dyDescent="0.2">
      <c r="B365" s="30" t="s">
        <v>188</v>
      </c>
      <c r="C365" s="30"/>
      <c r="D365" s="19" t="s">
        <v>105</v>
      </c>
      <c r="E365" s="28">
        <v>969866.15</v>
      </c>
      <c r="F365" s="28">
        <v>795223.18</v>
      </c>
      <c r="G365" s="29">
        <v>0</v>
      </c>
      <c r="H365" s="9"/>
    </row>
    <row r="366" spans="1:8" s="41" customFormat="1" x14ac:dyDescent="0.2">
      <c r="B366" s="30" t="s">
        <v>188</v>
      </c>
      <c r="C366" s="30"/>
      <c r="D366" s="19" t="s">
        <v>91</v>
      </c>
      <c r="E366" s="28">
        <v>2988605.25</v>
      </c>
      <c r="F366" s="28">
        <v>2632054.59</v>
      </c>
      <c r="G366" s="29">
        <v>0</v>
      </c>
      <c r="H366" s="9"/>
    </row>
    <row r="367" spans="1:8" s="41" customFormat="1" x14ac:dyDescent="0.2">
      <c r="B367" s="30" t="s">
        <v>188</v>
      </c>
      <c r="C367" s="30"/>
      <c r="D367" s="19" t="s">
        <v>16</v>
      </c>
      <c r="E367" s="28">
        <v>798909.7</v>
      </c>
      <c r="F367" s="28">
        <v>798909.7</v>
      </c>
      <c r="G367" s="29">
        <v>0</v>
      </c>
      <c r="H367" s="9"/>
    </row>
    <row r="368" spans="1:8" s="41" customFormat="1" x14ac:dyDescent="0.2">
      <c r="B368" s="30" t="s">
        <v>188</v>
      </c>
      <c r="C368" s="30"/>
      <c r="D368" s="19" t="s">
        <v>173</v>
      </c>
      <c r="E368" s="28">
        <v>3083488.61</v>
      </c>
      <c r="F368" s="28">
        <v>2840165.91</v>
      </c>
      <c r="G368" s="29">
        <v>0</v>
      </c>
      <c r="H368" s="9"/>
    </row>
    <row r="369" spans="1:8" s="41" customFormat="1" x14ac:dyDescent="0.2">
      <c r="B369" s="30" t="s">
        <v>188</v>
      </c>
      <c r="C369" s="30"/>
      <c r="D369" s="19" t="s">
        <v>19</v>
      </c>
      <c r="E369" s="28">
        <v>15218870.27</v>
      </c>
      <c r="F369" s="28">
        <v>15080256.26</v>
      </c>
      <c r="G369" s="29">
        <v>0</v>
      </c>
      <c r="H369" s="9"/>
    </row>
    <row r="370" spans="1:8" s="41" customFormat="1" x14ac:dyDescent="0.2">
      <c r="B370" s="30" t="s">
        <v>188</v>
      </c>
      <c r="C370" s="30"/>
      <c r="D370" s="19" t="s">
        <v>80</v>
      </c>
      <c r="E370" s="28">
        <v>4793376.88</v>
      </c>
      <c r="F370" s="28">
        <v>4741244.68</v>
      </c>
      <c r="G370" s="29">
        <v>0</v>
      </c>
      <c r="H370" s="9"/>
    </row>
    <row r="371" spans="1:8" s="41" customFormat="1" x14ac:dyDescent="0.2">
      <c r="B371" s="30" t="s">
        <v>188</v>
      </c>
      <c r="C371" s="30"/>
      <c r="D371" s="19" t="s">
        <v>62</v>
      </c>
      <c r="E371" s="28">
        <v>6059652.8200000003</v>
      </c>
      <c r="F371" s="28">
        <v>5667132.8200000003</v>
      </c>
      <c r="G371" s="29">
        <v>0</v>
      </c>
      <c r="H371" s="9"/>
    </row>
    <row r="372" spans="1:8" s="41" customFormat="1" x14ac:dyDescent="0.2">
      <c r="B372" s="30"/>
      <c r="C372" s="30"/>
      <c r="D372" s="19"/>
      <c r="E372" s="28"/>
      <c r="F372" s="28"/>
      <c r="G372" s="29"/>
      <c r="H372" s="9"/>
    </row>
    <row r="373" spans="1:8" s="39" customFormat="1" ht="15" customHeight="1" x14ac:dyDescent="0.2">
      <c r="A373" s="31" t="s">
        <v>189</v>
      </c>
      <c r="B373" s="32"/>
      <c r="C373" s="33"/>
      <c r="D373" s="34"/>
      <c r="E373" s="35">
        <v>0</v>
      </c>
      <c r="F373" s="35">
        <v>0</v>
      </c>
      <c r="G373" s="35">
        <v>0</v>
      </c>
      <c r="H373" s="38"/>
    </row>
    <row r="374" spans="1:8" s="41" customFormat="1" x14ac:dyDescent="0.2">
      <c r="B374" s="30" t="s">
        <v>13</v>
      </c>
      <c r="C374" s="30"/>
      <c r="D374" s="19"/>
      <c r="E374" s="28"/>
      <c r="F374" s="28"/>
      <c r="G374" s="29"/>
      <c r="H374" s="9"/>
    </row>
    <row r="375" spans="1:8" s="41" customFormat="1" x14ac:dyDescent="0.2">
      <c r="B375" s="30"/>
      <c r="C375" s="30"/>
      <c r="D375" s="19"/>
      <c r="E375" s="28"/>
      <c r="F375" s="28"/>
      <c r="G375" s="29"/>
      <c r="H375" s="9"/>
    </row>
    <row r="376" spans="1:8" s="41" customFormat="1" ht="26.25" customHeight="1" x14ac:dyDescent="0.2">
      <c r="A376" s="21" t="s">
        <v>190</v>
      </c>
      <c r="B376" s="44"/>
      <c r="C376" s="45"/>
      <c r="D376" s="23"/>
      <c r="E376" s="24">
        <f>SUM(E377)</f>
        <v>1700000</v>
      </c>
      <c r="F376" s="24">
        <f>SUM(F377)</f>
        <v>1682758</v>
      </c>
      <c r="G376" s="24">
        <v>0</v>
      </c>
      <c r="H376" s="9"/>
    </row>
    <row r="377" spans="1:8" s="41" customFormat="1" x14ac:dyDescent="0.2">
      <c r="B377" s="30" t="s">
        <v>191</v>
      </c>
      <c r="C377" s="30"/>
      <c r="D377" s="19" t="s">
        <v>16</v>
      </c>
      <c r="E377" s="28">
        <v>1700000</v>
      </c>
      <c r="F377" s="28">
        <v>1682758</v>
      </c>
      <c r="G377" s="29">
        <v>0</v>
      </c>
      <c r="H377" s="9"/>
    </row>
    <row r="378" spans="1:8" s="41" customFormat="1" x14ac:dyDescent="0.2">
      <c r="B378" s="30"/>
      <c r="C378" s="30"/>
      <c r="D378" s="19"/>
      <c r="E378" s="28"/>
      <c r="F378" s="28"/>
      <c r="G378" s="29"/>
      <c r="H378" s="9"/>
    </row>
    <row r="379" spans="1:8" s="57" customFormat="1" ht="15" customHeight="1" x14ac:dyDescent="0.2">
      <c r="A379" s="31" t="s">
        <v>192</v>
      </c>
      <c r="B379" s="32"/>
      <c r="C379" s="33"/>
      <c r="D379" s="34"/>
      <c r="E379" s="36">
        <f>SUM(E380:E380)</f>
        <v>3997561</v>
      </c>
      <c r="F379" s="36">
        <f>SUM(F380:F380)</f>
        <v>3731682</v>
      </c>
      <c r="G379" s="40">
        <v>0</v>
      </c>
      <c r="H379" s="38"/>
    </row>
    <row r="380" spans="1:8" s="41" customFormat="1" x14ac:dyDescent="0.2">
      <c r="B380" s="30" t="s">
        <v>193</v>
      </c>
      <c r="C380" s="3"/>
      <c r="D380" s="19" t="s">
        <v>16</v>
      </c>
      <c r="E380" s="28">
        <v>3997561</v>
      </c>
      <c r="F380" s="28">
        <v>3731682</v>
      </c>
      <c r="G380" s="29">
        <v>0</v>
      </c>
      <c r="H380" s="9"/>
    </row>
    <row r="381" spans="1:8" s="41" customFormat="1" x14ac:dyDescent="0.2">
      <c r="B381" s="30"/>
      <c r="C381" s="30"/>
      <c r="D381" s="19"/>
      <c r="E381" s="28"/>
      <c r="F381" s="28"/>
      <c r="G381" s="29"/>
      <c r="H381" s="9"/>
    </row>
    <row r="382" spans="1:8" s="57" customFormat="1" ht="15" customHeight="1" x14ac:dyDescent="0.2">
      <c r="A382" s="63" t="s">
        <v>194</v>
      </c>
      <c r="B382" s="32"/>
      <c r="C382" s="33"/>
      <c r="D382" s="34"/>
      <c r="E382" s="35">
        <v>0</v>
      </c>
      <c r="F382" s="35">
        <v>0</v>
      </c>
      <c r="G382" s="35">
        <v>0</v>
      </c>
      <c r="H382" s="38"/>
    </row>
    <row r="383" spans="1:8" s="41" customFormat="1" x14ac:dyDescent="0.2">
      <c r="B383" s="3" t="s">
        <v>13</v>
      </c>
      <c r="C383" s="3"/>
      <c r="D383" s="19"/>
      <c r="E383" s="28"/>
      <c r="F383" s="28"/>
      <c r="G383" s="29"/>
      <c r="H383" s="9"/>
    </row>
    <row r="384" spans="1:8" s="41" customFormat="1" x14ac:dyDescent="0.2">
      <c r="B384" s="30"/>
      <c r="C384" s="30"/>
      <c r="D384" s="19"/>
      <c r="E384" s="28"/>
      <c r="F384" s="28"/>
      <c r="G384" s="29"/>
      <c r="H384" s="9"/>
    </row>
    <row r="385" spans="1:8" s="41" customFormat="1" ht="26.25" customHeight="1" x14ac:dyDescent="0.2">
      <c r="A385" s="21" t="s">
        <v>195</v>
      </c>
      <c r="B385" s="44"/>
      <c r="C385" s="45"/>
      <c r="D385" s="23"/>
      <c r="E385" s="59">
        <f>SUM(E386:E386)</f>
        <v>0</v>
      </c>
      <c r="F385" s="59">
        <f>SUM(F386:F386)</f>
        <v>0</v>
      </c>
      <c r="G385" s="25">
        <v>0</v>
      </c>
      <c r="H385" s="9"/>
    </row>
    <row r="386" spans="1:8" s="41" customFormat="1" x14ac:dyDescent="0.2">
      <c r="B386" s="3" t="s">
        <v>13</v>
      </c>
      <c r="C386" s="3"/>
      <c r="D386" s="19"/>
      <c r="E386" s="28"/>
      <c r="F386" s="28"/>
      <c r="G386" s="29"/>
      <c r="H386" s="9"/>
    </row>
    <row r="387" spans="1:8" s="41" customFormat="1" x14ac:dyDescent="0.2">
      <c r="B387" s="30"/>
      <c r="C387" s="30"/>
      <c r="D387" s="19"/>
      <c r="E387" s="28"/>
      <c r="F387" s="28"/>
      <c r="G387" s="29"/>
      <c r="H387" s="9"/>
    </row>
    <row r="388" spans="1:8" s="57" customFormat="1" ht="15" customHeight="1" x14ac:dyDescent="0.2">
      <c r="A388" s="31" t="s">
        <v>196</v>
      </c>
      <c r="B388" s="32"/>
      <c r="C388" s="33"/>
      <c r="D388" s="34"/>
      <c r="E388" s="36">
        <f>SUM(E389:E389)</f>
        <v>1728677</v>
      </c>
      <c r="F388" s="36">
        <f>SUM(F389:F389)</f>
        <v>1727074</v>
      </c>
      <c r="G388" s="36">
        <f>SUM(G389:G389)</f>
        <v>0</v>
      </c>
      <c r="H388" s="38"/>
    </row>
    <row r="389" spans="1:8" s="41" customFormat="1" ht="25.5" x14ac:dyDescent="0.2">
      <c r="B389" s="64" t="s">
        <v>197</v>
      </c>
      <c r="C389" s="3"/>
      <c r="D389" s="19"/>
      <c r="E389" s="28">
        <v>1728677</v>
      </c>
      <c r="F389" s="28">
        <v>1727074</v>
      </c>
      <c r="G389" s="29">
        <v>0</v>
      </c>
      <c r="H389" s="9"/>
    </row>
    <row r="390" spans="1:8" s="41" customFormat="1" x14ac:dyDescent="0.2">
      <c r="B390" s="30"/>
      <c r="C390" s="30"/>
      <c r="D390" s="19"/>
      <c r="E390" s="28"/>
      <c r="F390" s="28"/>
      <c r="G390" s="29"/>
      <c r="H390" s="9"/>
    </row>
    <row r="391" spans="1:8" s="3" customFormat="1" ht="26.25" customHeight="1" x14ac:dyDescent="0.2">
      <c r="A391" s="21" t="s">
        <v>198</v>
      </c>
      <c r="B391" s="44"/>
      <c r="C391" s="45"/>
      <c r="D391" s="23"/>
      <c r="E391" s="24">
        <v>0</v>
      </c>
      <c r="F391" s="59">
        <v>0</v>
      </c>
      <c r="G391" s="25">
        <v>0</v>
      </c>
      <c r="H391" s="9"/>
    </row>
    <row r="392" spans="1:8" s="3" customFormat="1" x14ac:dyDescent="0.2">
      <c r="B392" s="3" t="s">
        <v>13</v>
      </c>
      <c r="D392" s="19"/>
      <c r="E392" s="18"/>
      <c r="F392" s="26"/>
      <c r="G392" s="27"/>
      <c r="H392" s="9"/>
    </row>
    <row r="393" spans="1:8" s="3" customFormat="1" x14ac:dyDescent="0.2">
      <c r="B393" s="27"/>
      <c r="C393" s="27"/>
      <c r="D393" s="19"/>
      <c r="E393" s="18"/>
      <c r="F393" s="26"/>
      <c r="G393" s="27"/>
      <c r="H393" s="9"/>
    </row>
    <row r="394" spans="1:8" s="39" customFormat="1" ht="15" customHeight="1" x14ac:dyDescent="0.2">
      <c r="A394" s="31" t="s">
        <v>199</v>
      </c>
      <c r="B394" s="32"/>
      <c r="C394" s="33"/>
      <c r="D394" s="34"/>
      <c r="E394" s="35">
        <v>0</v>
      </c>
      <c r="F394" s="36">
        <v>0</v>
      </c>
      <c r="G394" s="40">
        <v>0</v>
      </c>
      <c r="H394" s="38"/>
    </row>
    <row r="395" spans="1:8" s="3" customFormat="1" x14ac:dyDescent="0.2">
      <c r="B395" s="3" t="s">
        <v>13</v>
      </c>
      <c r="D395" s="19"/>
      <c r="E395" s="18"/>
      <c r="F395" s="26"/>
      <c r="G395" s="27"/>
      <c r="H395" s="9"/>
    </row>
    <row r="396" spans="1:8" s="3" customFormat="1" x14ac:dyDescent="0.2">
      <c r="B396" s="27"/>
      <c r="C396" s="27"/>
      <c r="D396" s="19"/>
      <c r="E396" s="18"/>
      <c r="F396" s="26"/>
      <c r="G396" s="27"/>
      <c r="H396" s="9"/>
    </row>
    <row r="397" spans="1:8" s="39" customFormat="1" ht="15" customHeight="1" x14ac:dyDescent="0.2">
      <c r="A397" s="31" t="s">
        <v>200</v>
      </c>
      <c r="B397" s="32"/>
      <c r="C397" s="33"/>
      <c r="D397" s="34"/>
      <c r="E397" s="35">
        <f>SUM(E398:E399)</f>
        <v>7496217</v>
      </c>
      <c r="F397" s="35">
        <f>SUM(F398:F399)</f>
        <v>7496217</v>
      </c>
      <c r="G397" s="35">
        <f>SUM(G398:G399)</f>
        <v>0</v>
      </c>
      <c r="H397" s="38"/>
    </row>
    <row r="398" spans="1:8" s="3" customFormat="1" x14ac:dyDescent="0.2">
      <c r="B398" s="3" t="s">
        <v>201</v>
      </c>
      <c r="D398" s="19" t="s">
        <v>16</v>
      </c>
      <c r="E398" s="20">
        <v>7489925</v>
      </c>
      <c r="F398" s="28">
        <v>7489925</v>
      </c>
      <c r="G398" s="3">
        <v>0</v>
      </c>
      <c r="H398" s="9"/>
    </row>
    <row r="399" spans="1:8" s="3" customFormat="1" x14ac:dyDescent="0.2">
      <c r="B399" s="3" t="s">
        <v>148</v>
      </c>
      <c r="D399" s="19" t="s">
        <v>106</v>
      </c>
      <c r="E399" s="20">
        <v>6292</v>
      </c>
      <c r="F399" s="28">
        <v>6292</v>
      </c>
      <c r="G399" s="3">
        <v>0</v>
      </c>
      <c r="H399" s="9"/>
    </row>
    <row r="400" spans="1:8" s="41" customFormat="1" ht="10.5" customHeight="1" x14ac:dyDescent="0.2">
      <c r="A400" s="53"/>
      <c r="B400" s="56"/>
      <c r="C400" s="56"/>
      <c r="D400" s="65"/>
      <c r="E400" s="66"/>
      <c r="F400" s="66"/>
      <c r="G400" s="53"/>
      <c r="H400" s="9"/>
    </row>
    <row r="401" spans="1:8" s="3" customFormat="1" ht="12.75" customHeight="1" x14ac:dyDescent="0.2">
      <c r="A401" s="67" t="s">
        <v>202</v>
      </c>
      <c r="B401" s="68"/>
      <c r="C401" s="69"/>
      <c r="D401" s="19"/>
      <c r="E401" s="18"/>
      <c r="F401" s="26"/>
      <c r="G401" s="27"/>
      <c r="H401" s="9"/>
    </row>
    <row r="403" spans="1:8" x14ac:dyDescent="0.2">
      <c r="E403" s="70"/>
      <c r="F403" s="70"/>
    </row>
  </sheetData>
  <mergeCells count="50">
    <mergeCell ref="A388:B388"/>
    <mergeCell ref="A391:B391"/>
    <mergeCell ref="A394:B394"/>
    <mergeCell ref="A397:B397"/>
    <mergeCell ref="A401:B401"/>
    <mergeCell ref="A291:B291"/>
    <mergeCell ref="A373:B373"/>
    <mergeCell ref="A376:B376"/>
    <mergeCell ref="A379:B379"/>
    <mergeCell ref="A382:B382"/>
    <mergeCell ref="A385:B385"/>
    <mergeCell ref="A273:B273"/>
    <mergeCell ref="A276:B276"/>
    <mergeCell ref="A279:B279"/>
    <mergeCell ref="A282:B282"/>
    <mergeCell ref="A285:B285"/>
    <mergeCell ref="A288:B288"/>
    <mergeCell ref="A253:B253"/>
    <mergeCell ref="A256:B256"/>
    <mergeCell ref="A259:B259"/>
    <mergeCell ref="A262:B262"/>
    <mergeCell ref="A265:B265"/>
    <mergeCell ref="A269:B269"/>
    <mergeCell ref="A61:B61"/>
    <mergeCell ref="A236:B236"/>
    <mergeCell ref="A239:B239"/>
    <mergeCell ref="A244:B244"/>
    <mergeCell ref="A247:B247"/>
    <mergeCell ref="A250:B250"/>
    <mergeCell ref="A27:B27"/>
    <mergeCell ref="A30:B30"/>
    <mergeCell ref="A35:B35"/>
    <mergeCell ref="A51:B51"/>
    <mergeCell ref="A55:B55"/>
    <mergeCell ref="A58:B58"/>
    <mergeCell ref="D8:F8"/>
    <mergeCell ref="A9:B9"/>
    <mergeCell ref="A11:B11"/>
    <mergeCell ref="A14:B14"/>
    <mergeCell ref="A21:B21"/>
    <mergeCell ref="A24:B24"/>
    <mergeCell ref="A1:G1"/>
    <mergeCell ref="A2:G2"/>
    <mergeCell ref="A3:G3"/>
    <mergeCell ref="A4:G4"/>
    <mergeCell ref="A5:G5"/>
    <mergeCell ref="A6:B7"/>
    <mergeCell ref="C6:D7"/>
    <mergeCell ref="E6:F6"/>
    <mergeCell ref="G6:G7"/>
  </mergeCells>
  <printOptions horizontalCentered="1"/>
  <pageMargins left="0.39370078740157483" right="0.39370078740157483" top="0.39370078740157483" bottom="0.31496062992125984" header="0.31496062992125984" footer="0.31496062992125984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26 Entidades 1</vt:lpstr>
      <vt:lpstr>'26 Entidades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2023-03-28T19:31:17Z</dcterms:created>
  <dcterms:modified xsi:type="dcterms:W3CDTF">2023-03-28T19:31:17Z</dcterms:modified>
</cp:coreProperties>
</file>