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F5DC3CE-2A48-401F-AEC1-007903ABCB32}" xr6:coauthVersionLast="47" xr6:coauthVersionMax="47" xr10:uidLastSave="{00000000-0000-0000-0000-000000000000}"/>
  <bookViews>
    <workbookView xWindow="-120" yWindow="-120" windowWidth="20730" windowHeight="11160" xr2:uid="{8C1CD668-C741-4179-8EDC-D25A5546C3C3}"/>
  </bookViews>
  <sheets>
    <sheet name="30 BALANCE -LDF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D47" i="1"/>
  <c r="D46" i="1" s="1"/>
  <c r="C47" i="1"/>
  <c r="E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D63" i="1" l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<sst xmlns="http://schemas.openxmlformats.org/spreadsheetml/2006/main" count="66" uniqueCount="48">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</sst>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59180323-7994-4AA3-BFBC-C77AB246A03E}"/>
    <cellStyle name="Normal 2 2" xfId="2" xr:uid="{4A9A4700-A88F-4D81-B3ED-52C522426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B456A1C-0CF9-4033-8B88-9B520E8CCF3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61C9-7A7C-42C1-9A83-FB4D77FD3D95}">
  <dimension ref="A1:H74"/>
  <sheetViews>
    <sheetView showGridLines="0" tabSelected="1" workbookViewId="0">
      <selection activeCell="G5" sqref="G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8" s="2" customFormat="1" ht="3.75" customHeight="1" x14ac:dyDescent="0.2">
      <c r="A1" s="1"/>
      <c r="B1" s="1"/>
      <c r="C1" s="1"/>
      <c r="D1" s="1"/>
      <c r="E1" s="1"/>
    </row>
    <row r="2" spans="1:8" s="2" customFormat="1" ht="12.75" x14ac:dyDescent="0.2">
      <c r="A2" s="3" t="s">
        <v>0</v>
      </c>
      <c r="B2" s="3"/>
      <c r="C2" s="3"/>
      <c r="D2" s="3"/>
      <c r="E2" s="3"/>
    </row>
    <row r="3" spans="1:8" s="2" customFormat="1" ht="12.75" x14ac:dyDescent="0.2">
      <c r="A3" s="3" t="s">
        <v>1</v>
      </c>
      <c r="B3" s="3"/>
      <c r="C3" s="3"/>
      <c r="D3" s="3"/>
      <c r="E3" s="3"/>
    </row>
    <row r="4" spans="1:8" s="2" customFormat="1" ht="12.75" x14ac:dyDescent="0.2">
      <c r="A4" s="3" t="s">
        <v>2</v>
      </c>
      <c r="B4" s="3"/>
      <c r="C4" s="3"/>
      <c r="D4" s="3"/>
      <c r="E4" s="3"/>
    </row>
    <row r="5" spans="1:8" s="2" customFormat="1" ht="12.75" x14ac:dyDescent="0.2">
      <c r="A5" s="4" t="s">
        <v>3</v>
      </c>
      <c r="B5" s="4"/>
      <c r="C5" s="4"/>
      <c r="D5" s="4"/>
      <c r="E5" s="4"/>
    </row>
    <row r="6" spans="1:8" s="2" customFormat="1" ht="15.75" customHeight="1" x14ac:dyDescent="0.2">
      <c r="A6" s="4" t="s">
        <v>4</v>
      </c>
      <c r="B6" s="4"/>
      <c r="C6" s="4"/>
      <c r="D6" s="4"/>
      <c r="E6" s="4"/>
    </row>
    <row r="7" spans="1:8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8" s="2" customFormat="1" ht="5.25" customHeight="1" x14ac:dyDescent="0.2">
      <c r="A8" s="9"/>
      <c r="B8" s="9"/>
    </row>
    <row r="9" spans="1:8" s="13" customFormat="1" ht="12.75" x14ac:dyDescent="0.2">
      <c r="A9" s="10" t="s">
        <v>9</v>
      </c>
      <c r="B9" s="11"/>
      <c r="C9" s="12">
        <f>SUM(C10:C12)</f>
        <v>22724944910</v>
      </c>
      <c r="D9" s="12">
        <f>SUM(D10:D12)</f>
        <v>31072398999</v>
      </c>
      <c r="E9" s="12">
        <f>SUM(E10:E12)</f>
        <v>31072398999</v>
      </c>
    </row>
    <row r="10" spans="1:8" s="13" customFormat="1" ht="12.75" x14ac:dyDescent="0.2">
      <c r="A10" s="14"/>
      <c r="B10" s="15" t="s">
        <v>10</v>
      </c>
      <c r="C10" s="16">
        <v>6045224217</v>
      </c>
      <c r="D10" s="16">
        <v>12702646420</v>
      </c>
      <c r="E10" s="16">
        <v>12702646420</v>
      </c>
    </row>
    <row r="11" spans="1:8" s="13" customFormat="1" ht="12.75" x14ac:dyDescent="0.2">
      <c r="A11" s="10"/>
      <c r="B11" s="15" t="s">
        <v>11</v>
      </c>
      <c r="C11" s="16">
        <v>16679720693</v>
      </c>
      <c r="D11" s="16">
        <v>18369752579</v>
      </c>
      <c r="E11" s="16">
        <v>18369752579</v>
      </c>
    </row>
    <row r="12" spans="1:8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8" s="13" customFormat="1" ht="12.75" x14ac:dyDescent="0.2">
      <c r="A13" s="10" t="s">
        <v>13</v>
      </c>
      <c r="B13" s="15"/>
      <c r="C13" s="12">
        <f>SUM(C14:C15)</f>
        <v>22634711458</v>
      </c>
      <c r="D13" s="12">
        <f>SUM(D14:D15)</f>
        <v>32786912903</v>
      </c>
      <c r="E13" s="12">
        <f>SUM(E14:E15)</f>
        <v>30152851980</v>
      </c>
    </row>
    <row r="14" spans="1:8" s="13" customFormat="1" ht="12.75" x14ac:dyDescent="0.2">
      <c r="A14" s="14"/>
      <c r="B14" s="15" t="s">
        <v>14</v>
      </c>
      <c r="C14" s="16">
        <v>5954990765</v>
      </c>
      <c r="D14" s="16">
        <v>14547988477</v>
      </c>
      <c r="E14" s="16">
        <v>13753592500</v>
      </c>
      <c r="F14" s="17"/>
      <c r="G14" s="17"/>
      <c r="H14" s="17"/>
    </row>
    <row r="15" spans="1:8" s="13" customFormat="1" ht="12.75" x14ac:dyDescent="0.2">
      <c r="A15" s="10"/>
      <c r="B15" s="15" t="s">
        <v>15</v>
      </c>
      <c r="C15" s="16">
        <v>16679720693</v>
      </c>
      <c r="D15" s="16">
        <v>18238924426</v>
      </c>
      <c r="E15" s="16">
        <v>16399259480</v>
      </c>
    </row>
    <row r="16" spans="1:8" s="13" customFormat="1" ht="12.75" x14ac:dyDescent="0.2">
      <c r="A16" s="10" t="s">
        <v>16</v>
      </c>
      <c r="B16" s="15"/>
      <c r="C16" s="18"/>
      <c r="D16" s="12">
        <f>SUM(D17:D18)</f>
        <v>2087328233</v>
      </c>
      <c r="E16" s="12">
        <f>SUM(E17:E18)</f>
        <v>2072976978</v>
      </c>
    </row>
    <row r="17" spans="1:5" s="13" customFormat="1" ht="12.75" x14ac:dyDescent="0.2">
      <c r="A17" s="14"/>
      <c r="B17" s="15" t="s">
        <v>17</v>
      </c>
      <c r="C17" s="19"/>
      <c r="D17" s="16">
        <v>2009439070</v>
      </c>
      <c r="E17" s="16">
        <v>1995171155</v>
      </c>
    </row>
    <row r="18" spans="1:5" s="13" customFormat="1" ht="12.75" x14ac:dyDescent="0.2">
      <c r="A18" s="14"/>
      <c r="B18" s="15" t="s">
        <v>18</v>
      </c>
      <c r="C18" s="19"/>
      <c r="D18" s="16">
        <v>77889163</v>
      </c>
      <c r="E18" s="16">
        <v>77805823</v>
      </c>
    </row>
    <row r="19" spans="1:5" s="13" customFormat="1" ht="12.75" x14ac:dyDescent="0.2">
      <c r="A19" s="10" t="s">
        <v>19</v>
      </c>
      <c r="B19" s="11"/>
      <c r="C19" s="12">
        <f>SUM(C9-C13+C16)</f>
        <v>90233452</v>
      </c>
      <c r="D19" s="12">
        <f>SUM(D9-D13+D16)</f>
        <v>372814329</v>
      </c>
      <c r="E19" s="12">
        <f>SUM(E9-E13+E16)</f>
        <v>2992523997</v>
      </c>
    </row>
    <row r="20" spans="1:5" s="13" customFormat="1" ht="12.75" x14ac:dyDescent="0.2">
      <c r="A20" s="10" t="s">
        <v>20</v>
      </c>
      <c r="B20" s="11"/>
      <c r="C20" s="12">
        <f>SUM(C19-C12)</f>
        <v>90233452</v>
      </c>
      <c r="D20" s="12">
        <f>SUM(D19-D12)</f>
        <v>372814329</v>
      </c>
      <c r="E20" s="12">
        <f>SUM(E19-E12)</f>
        <v>2992523997</v>
      </c>
    </row>
    <row r="21" spans="1:5" s="13" customFormat="1" ht="26.25" customHeight="1" x14ac:dyDescent="0.2">
      <c r="A21" s="20" t="s">
        <v>21</v>
      </c>
      <c r="B21" s="20"/>
      <c r="C21" s="12">
        <f>SUM(C20-C16)</f>
        <v>90233452</v>
      </c>
      <c r="D21" s="12">
        <f>SUM(D20-D16)</f>
        <v>-1714513904</v>
      </c>
      <c r="E21" s="12">
        <f>SUM(E20-E16)</f>
        <v>919547019</v>
      </c>
    </row>
    <row r="22" spans="1:5" s="13" customFormat="1" ht="5.0999999999999996" customHeight="1" x14ac:dyDescent="0.2">
      <c r="A22" s="21"/>
      <c r="B22" s="21"/>
      <c r="C22" s="22"/>
      <c r="D22" s="22"/>
      <c r="E22" s="22"/>
    </row>
    <row r="23" spans="1:5" s="13" customFormat="1" ht="9.9499999999999993" customHeight="1" x14ac:dyDescent="0.2">
      <c r="A23" s="15"/>
      <c r="B23" s="15"/>
      <c r="C23" s="23"/>
      <c r="D23" s="23"/>
      <c r="E23" s="23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4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5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5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90233452</v>
      </c>
      <c r="D29" s="12">
        <f>SUM(D21+D26)</f>
        <v>-1714513904</v>
      </c>
      <c r="E29" s="12">
        <f>SUM(E21+E26)</f>
        <v>919547019</v>
      </c>
    </row>
    <row r="30" spans="1:5" s="13" customFormat="1" ht="5.0999999999999996" customHeight="1" x14ac:dyDescent="0.2">
      <c r="A30" s="26"/>
      <c r="B30" s="21"/>
      <c r="C30" s="27"/>
      <c r="D30" s="27"/>
      <c r="E30" s="27"/>
    </row>
    <row r="31" spans="1:5" s="13" customFormat="1" ht="9.9499999999999993" customHeight="1" x14ac:dyDescent="0.2">
      <c r="A31" s="11"/>
      <c r="B31" s="15"/>
      <c r="C31" s="23"/>
      <c r="D31" s="23"/>
      <c r="E31" s="23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6"/>
      <c r="B41" s="21"/>
      <c r="C41" s="27"/>
      <c r="D41" s="27"/>
      <c r="E41" s="27"/>
    </row>
    <row r="42" spans="1:5" s="13" customFormat="1" ht="9.9499999999999993" customHeight="1" x14ac:dyDescent="0.2">
      <c r="A42" s="11"/>
      <c r="B42" s="11"/>
      <c r="C42" s="23"/>
      <c r="D42" s="23"/>
      <c r="E42" s="28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6045224217</v>
      </c>
      <c r="D45" s="16">
        <f>SUM(D10)</f>
        <v>12702646420</v>
      </c>
      <c r="E45" s="16">
        <f>SUM(E10)</f>
        <v>12702646420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5954990765</v>
      </c>
      <c r="D49" s="16">
        <f>SUM(D14)</f>
        <v>14547988477</v>
      </c>
      <c r="E49" s="16">
        <f>SUM(E14)</f>
        <v>13753592500</v>
      </c>
    </row>
    <row r="50" spans="1:5" s="13" customFormat="1" ht="12.75" x14ac:dyDescent="0.2">
      <c r="A50" s="15" t="s">
        <v>38</v>
      </c>
      <c r="B50" s="15"/>
      <c r="C50" s="16">
        <f>SUM(C17)</f>
        <v>0</v>
      </c>
      <c r="D50" s="16">
        <f>SUM(D17)</f>
        <v>2009439070</v>
      </c>
      <c r="E50" s="16">
        <f>SUM(E17)</f>
        <v>1995171155</v>
      </c>
    </row>
    <row r="51" spans="1:5" s="13" customFormat="1" ht="12.75" x14ac:dyDescent="0.2">
      <c r="A51" s="11" t="s">
        <v>39</v>
      </c>
      <c r="B51" s="15"/>
      <c r="C51" s="12">
        <f>SUM(C45+C46-C49+C50)</f>
        <v>90233452</v>
      </c>
      <c r="D51" s="12">
        <f>SUM(D45+D46-D49+D50)</f>
        <v>164097013</v>
      </c>
      <c r="E51" s="12">
        <f>SUM(E45+E46-E49+E50)</f>
        <v>944225075</v>
      </c>
    </row>
    <row r="52" spans="1:5" s="13" customFormat="1" ht="12.75" x14ac:dyDescent="0.2">
      <c r="A52" s="11" t="s">
        <v>40</v>
      </c>
      <c r="B52" s="15"/>
      <c r="C52" s="12">
        <f>C51-C46</f>
        <v>90233452</v>
      </c>
      <c r="D52" s="12">
        <f>D51-D46</f>
        <v>164097013</v>
      </c>
      <c r="E52" s="12">
        <f>E51-E46</f>
        <v>944225075</v>
      </c>
    </row>
    <row r="53" spans="1:5" s="13" customFormat="1" ht="5.0999999999999996" customHeight="1" x14ac:dyDescent="0.2">
      <c r="A53" s="26"/>
      <c r="B53" s="21"/>
      <c r="C53" s="22"/>
      <c r="D53" s="22"/>
      <c r="E53" s="22"/>
    </row>
    <row r="54" spans="1:5" s="13" customFormat="1" ht="9.9499999999999993" customHeight="1" x14ac:dyDescent="0.2">
      <c r="A54" s="15"/>
      <c r="B54" s="15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16679720693</v>
      </c>
      <c r="D57" s="16">
        <f>SUM(D11)</f>
        <v>18369752579</v>
      </c>
      <c r="E57" s="16">
        <f>SUM(E11)</f>
        <v>18369752579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16679720693</v>
      </c>
      <c r="D61" s="16">
        <f>SUM(D15)</f>
        <v>18238924426</v>
      </c>
      <c r="E61" s="16">
        <f>SUM(E15)</f>
        <v>16399259480</v>
      </c>
    </row>
    <row r="62" spans="1:5" s="13" customFormat="1" ht="12.75" x14ac:dyDescent="0.2">
      <c r="A62" s="15" t="s">
        <v>44</v>
      </c>
      <c r="B62" s="15"/>
      <c r="C62" s="16">
        <f>SUM(C18)</f>
        <v>0</v>
      </c>
      <c r="D62" s="16">
        <f>SUM(D18)</f>
        <v>77889163</v>
      </c>
      <c r="E62" s="16">
        <f>SUM(E18)</f>
        <v>77805823</v>
      </c>
    </row>
    <row r="63" spans="1:5" s="13" customFormat="1" ht="12.75" x14ac:dyDescent="0.2">
      <c r="A63" s="11" t="s">
        <v>45</v>
      </c>
      <c r="B63" s="15"/>
      <c r="C63" s="24">
        <f>SUM(C57+C58-C61+C62)</f>
        <v>0</v>
      </c>
      <c r="D63" s="12">
        <f>SUM(D57+D58-D61+D62)</f>
        <v>208717316</v>
      </c>
      <c r="E63" s="12">
        <f>SUM(E57+E58-E61+E62)</f>
        <v>2048298922</v>
      </c>
    </row>
    <row r="64" spans="1:5" s="13" customFormat="1" ht="12.75" x14ac:dyDescent="0.2">
      <c r="A64" s="11" t="s">
        <v>46</v>
      </c>
      <c r="B64" s="15"/>
      <c r="C64" s="24">
        <f>SUM(C63-C58)</f>
        <v>0</v>
      </c>
      <c r="D64" s="12">
        <f>SUM(D63-D58)</f>
        <v>208717316</v>
      </c>
      <c r="E64" s="12">
        <f>SUM(E63-E58)</f>
        <v>2048298922</v>
      </c>
    </row>
    <row r="65" spans="1:5" s="13" customFormat="1" ht="5.0999999999999996" customHeight="1" x14ac:dyDescent="0.2">
      <c r="A65" s="26"/>
      <c r="B65" s="21"/>
      <c r="C65" s="22"/>
      <c r="D65" s="22"/>
      <c r="E65" s="22"/>
    </row>
    <row r="66" spans="1:5" s="2" customFormat="1" ht="12.75" x14ac:dyDescent="0.2">
      <c r="A66" s="29" t="s">
        <v>47</v>
      </c>
      <c r="B66" s="29"/>
      <c r="D66" s="30"/>
      <c r="E66" s="31"/>
    </row>
    <row r="67" spans="1:5" x14ac:dyDescent="0.25">
      <c r="D67" s="30"/>
      <c r="E67" s="30"/>
    </row>
    <row r="68" spans="1:5" x14ac:dyDescent="0.25">
      <c r="D68" s="30"/>
      <c r="E68" s="30"/>
    </row>
    <row r="69" spans="1:5" x14ac:dyDescent="0.25">
      <c r="D69" s="30"/>
      <c r="E69" s="30"/>
    </row>
    <row r="73" spans="1:5" x14ac:dyDescent="0.25">
      <c r="C73" s="16"/>
    </row>
    <row r="74" spans="1:5" x14ac:dyDescent="0.25">
      <c r="C74" s="1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2023-03-16T19:42:30Z</dcterms:created>
  <dcterms:modified xsi:type="dcterms:W3CDTF">2023-03-16T19:42:31Z</dcterms:modified>
</cp:coreProperties>
</file>