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435B1C3-45AF-408F-BACC-BF646147EC05}" xr6:coauthVersionLast="47" xr6:coauthVersionMax="47" xr10:uidLastSave="{00000000-0000-0000-0000-000000000000}"/>
  <bookViews>
    <workbookView xWindow="-120" yWindow="-120" windowWidth="20730" windowHeight="11160" xr2:uid="{F2B8C8E5-291D-4FDD-BC8A-53D1EB29AD72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1" l="1"/>
  <c r="I90" i="1" s="1"/>
  <c r="F89" i="1"/>
  <c r="I89" i="1" s="1"/>
  <c r="F88" i="1"/>
  <c r="I88" i="1" s="1"/>
  <c r="F87" i="1"/>
  <c r="I87" i="1" s="1"/>
  <c r="F86" i="1"/>
  <c r="I86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H51" i="1"/>
  <c r="G51" i="1"/>
  <c r="E51" i="1"/>
  <c r="D51" i="1"/>
  <c r="F51" i="1" s="1"/>
  <c r="I51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H10" i="1"/>
  <c r="H92" i="1" s="1"/>
  <c r="G10" i="1"/>
  <c r="G92" i="1" s="1"/>
  <c r="F10" i="1"/>
  <c r="I10" i="1" s="1"/>
  <c r="E10" i="1"/>
  <c r="E92" i="1" s="1"/>
  <c r="D10" i="1"/>
  <c r="D92" i="1" s="1"/>
  <c r="I92" i="1" l="1"/>
  <c r="F92" i="1"/>
</calcChain>
</file>

<file path=xl/sharedStrings.xml><?xml version="1.0" encoding="utf-8"?>
<sst xmlns="http://schemas.openxmlformats.org/spreadsheetml/2006/main" count="94" uniqueCount="56">
  <si>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</si>
  <si>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</si>
  <si>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</si>
  <si>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ADMINISTRATIVA</t>
  </si>
  <si>
    <t>DEL 1 DE ENERO AL 31 DE DICIEMBRE DE 2022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</si>
  <si>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</si>
  <si>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</si>
  <si>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</si>
  <si>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</si>
  <si>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</si>
  <si>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</si>
  <si>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</si>
  <si>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</si>
  <si>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</si>
  <si>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</si>
  <si>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Sistema para el Desarrollo Integral de la Familia del Estado de Chiapas, DIF-Chiapas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</si>
  <si>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</si>
  <si>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</si>
  <si>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</si>
  <si>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</si>
  <si>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</si>
  <si>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</si>
  <si>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Colegio de Educación Profesional Técnica del Estado de Chiapas “CONALEP CHIAPAS”</t>
  </si>
  <si>
    <t>Instituto de Ciencia, Tecnología e Innovación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</si>
  <si>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</si>
  <si>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</si>
  <si>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</si>
  <si>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</si>
  <si>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</si>
  <si>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</si>
  <si>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</si>
  <si>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</si>
  <si>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</si>
  <si>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</si>
  <si>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</si>
  <si>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</si>
  <si>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</si>
  <si>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</si>
  <si>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</si>
  <si>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</si>
  <si>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</si>
  <si>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</si>
  <si>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</si>
  <si>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</si>
  <si>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Víctimas para el Estado de Chiapas</t>
  </si>
  <si>
    <t>Centro Regional de Formación Docente e Investigación Educativa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</si>
  <si>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</si>
  <si>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</si>
  <si>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</si>
  <si>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</si>
  <si>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Instituto de Comunicación Social y Relaciones Públicas del Estado de Chiapas</t>
  </si>
  <si>
    <t>Consejería Jurídica del Gobernador</t>
  </si>
  <si>
    <t>Instituto del Deporte del Estado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</si>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</sst>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1">
      <alignment vertical="top"/>
    </xf>
    <xf numFmtId="0" fontId="3" fillId="2" borderId="0" xfId="1" applyFont="1" applyFill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Alignment="1">
      <alignment horizontal="center" vertical="center" wrapText="1" readingOrder="1"/>
    </xf>
    <xf numFmtId="164" fontId="5" fillId="0" borderId="0" xfId="1" applyNumberFormat="1" applyFont="1" applyAlignment="1">
      <alignment horizontal="center" vertical="center" wrapText="1" readingOrder="1"/>
    </xf>
    <xf numFmtId="164" fontId="5" fillId="0" borderId="0" xfId="1" applyNumberFormat="1" applyFont="1" applyAlignment="1">
      <alignment horizontal="center" vertical="top" wrapText="1" readingOrder="1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1" applyFont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1" fillId="0" borderId="0" xfId="1" applyAlignment="1">
      <alignment horizontal="justify" vertical="top"/>
    </xf>
    <xf numFmtId="164" fontId="1" fillId="0" borderId="0" xfId="2" applyNumberFormat="1" applyFont="1" applyFill="1" applyBorder="1" applyAlignment="1">
      <alignment horizontal="right" vertical="top"/>
    </xf>
    <xf numFmtId="0" fontId="1" fillId="0" borderId="0" xfId="1" applyAlignment="1">
      <alignment horizontal="justify" vertical="top" wrapText="1"/>
    </xf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right" vertical="top"/>
    </xf>
    <xf numFmtId="164" fontId="1" fillId="0" borderId="0" xfId="1" applyNumberFormat="1">
      <alignment vertical="top"/>
    </xf>
    <xf numFmtId="0" fontId="6" fillId="4" borderId="0" xfId="0" applyFont="1" applyFill="1" applyAlignment="1">
      <alignment horizontal="justify" vertical="center"/>
    </xf>
    <xf numFmtId="164" fontId="6" fillId="4" borderId="0" xfId="0" applyNumberFormat="1" applyFont="1" applyFill="1" applyAlignment="1">
      <alignment horizontal="right" vertical="center"/>
    </xf>
    <xf numFmtId="0" fontId="1" fillId="0" borderId="8" xfId="1" applyBorder="1">
      <alignment vertical="top"/>
    </xf>
    <xf numFmtId="0" fontId="1" fillId="0" borderId="8" xfId="1" applyBorder="1" applyAlignment="1">
      <alignment horizontal="justify" vertical="top"/>
    </xf>
    <xf numFmtId="164" fontId="1" fillId="0" borderId="8" xfId="2" applyNumberFormat="1" applyFont="1" applyFill="1" applyBorder="1" applyAlignment="1">
      <alignment horizontal="right" vertical="top"/>
    </xf>
    <xf numFmtId="0" fontId="6" fillId="4" borderId="9" xfId="0" applyFont="1" applyFill="1" applyBorder="1" applyAlignment="1">
      <alignment horizontal="justify" vertical="center"/>
    </xf>
    <xf numFmtId="164" fontId="6" fillId="4" borderId="9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top"/>
    </xf>
    <xf numFmtId="0" fontId="8" fillId="0" borderId="0" xfId="3" applyFont="1" applyAlignment="1">
      <alignment vertical="top"/>
    </xf>
    <xf numFmtId="0" fontId="1" fillId="0" borderId="0" xfId="1" applyAlignment="1">
      <alignment vertical="top" wrapText="1" readingOrder="1"/>
    </xf>
  </cellXfs>
  <cellStyles count="4">
    <cellStyle name="Moneda 4" xfId="2" xr:uid="{FB23E544-AEC9-4203-8AE5-B090A042118E}"/>
    <cellStyle name="Normal" xfId="0" builtinId="0"/>
    <cellStyle name="Normal 2 2" xfId="3" xr:uid="{2CE047C7-51EA-4E14-B94D-B83B922A346B}"/>
    <cellStyle name="Normal 21" xfId="1" xr:uid="{6FED00B1-BD1F-44DD-9C14-2CA367063F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B8708D8-91DD-42D9-8E80-AEA8C5FA36A7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E412-C88D-4815-AF32-1CD4C6C05A0D}">
  <dimension ref="A1:K93"/>
  <sheetViews>
    <sheetView showGridLines="0" tabSelected="1" topLeftCell="A82" workbookViewId="0">
      <selection activeCell="C13" sqref="C13"/>
    </sheetView>
  </sheetViews>
  <sheetFormatPr baseColWidth="10" defaultRowHeight="15" x14ac:dyDescent="0.25"/>
  <cols>
    <col min="1" max="1" width="2.42578125" style="2" customWidth="1"/>
    <col min="2" max="2" width="2.5703125" style="2" customWidth="1"/>
    <col min="3" max="3" width="39.5703125" style="2" customWidth="1"/>
    <col min="4" max="9" width="16.7109375" style="27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4"/>
    </row>
    <row r="10" spans="1:11" s="19" customFormat="1" ht="15.75" customHeight="1" thickBot="1" x14ac:dyDescent="0.3">
      <c r="A10" s="15" t="s">
        <v>14</v>
      </c>
      <c r="B10" s="15"/>
      <c r="C10" s="15"/>
      <c r="D10" s="16">
        <f>SUM(D12:D49)</f>
        <v>5954990765</v>
      </c>
      <c r="E10" s="16">
        <f>SUM(E12:E49)</f>
        <v>8701581192</v>
      </c>
      <c r="F10" s="16">
        <f>SUM(D10:E10)</f>
        <v>14656571957</v>
      </c>
      <c r="G10" s="16">
        <f>SUM(G12:G49)</f>
        <v>14547988477</v>
      </c>
      <c r="H10" s="16">
        <f>SUM(H12:H49)</f>
        <v>13753592500</v>
      </c>
      <c r="I10" s="16">
        <f>SUM(F10-G10)</f>
        <v>108583480</v>
      </c>
      <c r="J10" s="17"/>
      <c r="K10" s="18"/>
    </row>
    <row r="11" spans="1:11" s="2" customFormat="1" ht="3" customHeight="1" thickTop="1" x14ac:dyDescent="0.25">
      <c r="A11" s="20"/>
      <c r="B11" s="20"/>
      <c r="C11" s="20"/>
      <c r="D11" s="21"/>
      <c r="E11" s="21"/>
      <c r="F11" s="21"/>
      <c r="G11" s="21"/>
      <c r="H11" s="21"/>
      <c r="I11" s="21"/>
    </row>
    <row r="12" spans="1:11" s="2" customFormat="1" ht="25.5" customHeight="1" x14ac:dyDescent="0.25">
      <c r="C12" s="22" t="s">
        <v>15</v>
      </c>
      <c r="D12" s="23">
        <v>243861219</v>
      </c>
      <c r="E12" s="23">
        <v>32121713</v>
      </c>
      <c r="F12" s="23">
        <f>SUM(D12:E12)</f>
        <v>275982932</v>
      </c>
      <c r="G12" s="23">
        <v>273829525</v>
      </c>
      <c r="H12" s="23">
        <v>266831951</v>
      </c>
      <c r="I12" s="23">
        <f>SUM(F12-G12)</f>
        <v>2153407</v>
      </c>
    </row>
    <row r="13" spans="1:11" s="2" customFormat="1" ht="25.5" customHeight="1" x14ac:dyDescent="0.25">
      <c r="C13" s="22" t="s">
        <v>16</v>
      </c>
      <c r="D13" s="23">
        <v>70340447</v>
      </c>
      <c r="E13" s="23">
        <v>5748223</v>
      </c>
      <c r="F13" s="23">
        <f t="shared" ref="F13:F49" si="0">SUM(D13:E13)</f>
        <v>76088670</v>
      </c>
      <c r="G13" s="23">
        <v>74624879</v>
      </c>
      <c r="H13" s="23">
        <v>73303716</v>
      </c>
      <c r="I13" s="23">
        <f t="shared" ref="I13:I49" si="1">SUM(F13-G13)</f>
        <v>1463791</v>
      </c>
    </row>
    <row r="14" spans="1:11" s="2" customFormat="1" ht="25.5" customHeight="1" x14ac:dyDescent="0.25">
      <c r="C14" s="22" t="s">
        <v>17</v>
      </c>
      <c r="D14" s="23">
        <v>25629053</v>
      </c>
      <c r="E14" s="23">
        <v>557654</v>
      </c>
      <c r="F14" s="23">
        <f t="shared" si="0"/>
        <v>26186707</v>
      </c>
      <c r="G14" s="23">
        <v>26157025</v>
      </c>
      <c r="H14" s="23">
        <v>25710175</v>
      </c>
      <c r="I14" s="23">
        <f t="shared" si="1"/>
        <v>29682</v>
      </c>
    </row>
    <row r="15" spans="1:11" s="2" customFormat="1" ht="25.5" customHeight="1" x14ac:dyDescent="0.25">
      <c r="C15" s="22" t="s">
        <v>18</v>
      </c>
      <c r="D15" s="23">
        <v>68223241</v>
      </c>
      <c r="E15" s="23">
        <v>5502543</v>
      </c>
      <c r="F15" s="23">
        <f t="shared" si="0"/>
        <v>73725784</v>
      </c>
      <c r="G15" s="23">
        <v>73464957</v>
      </c>
      <c r="H15" s="23">
        <v>72755192</v>
      </c>
      <c r="I15" s="23">
        <f t="shared" si="1"/>
        <v>260827</v>
      </c>
    </row>
    <row r="16" spans="1:11" s="2" customFormat="1" ht="25.5" customHeight="1" x14ac:dyDescent="0.25">
      <c r="C16" s="22" t="s">
        <v>19</v>
      </c>
      <c r="D16" s="23">
        <v>112539590</v>
      </c>
      <c r="E16" s="23">
        <v>9217698</v>
      </c>
      <c r="F16" s="23">
        <f t="shared" si="0"/>
        <v>121757288</v>
      </c>
      <c r="G16" s="23">
        <v>121138233</v>
      </c>
      <c r="H16" s="23">
        <v>117378717</v>
      </c>
      <c r="I16" s="23">
        <f t="shared" si="1"/>
        <v>619055</v>
      </c>
    </row>
    <row r="17" spans="3:9" s="2" customFormat="1" ht="12.75" customHeight="1" x14ac:dyDescent="0.25">
      <c r="C17" s="22" t="s">
        <v>20</v>
      </c>
      <c r="D17" s="23">
        <v>1691475498</v>
      </c>
      <c r="E17" s="23">
        <v>6137243392</v>
      </c>
      <c r="F17" s="23">
        <f t="shared" si="0"/>
        <v>7828718890</v>
      </c>
      <c r="G17" s="23">
        <v>7825629548</v>
      </c>
      <c r="H17" s="23">
        <v>7489768248</v>
      </c>
      <c r="I17" s="23">
        <f t="shared" si="1"/>
        <v>3089342</v>
      </c>
    </row>
    <row r="18" spans="3:9" s="2" customFormat="1" ht="25.5" customHeight="1" x14ac:dyDescent="0.25">
      <c r="C18" s="22" t="s">
        <v>21</v>
      </c>
      <c r="D18" s="23">
        <v>8889305</v>
      </c>
      <c r="E18" s="23">
        <v>81629</v>
      </c>
      <c r="F18" s="23">
        <f t="shared" si="0"/>
        <v>8970934</v>
      </c>
      <c r="G18" s="23">
        <v>8631271</v>
      </c>
      <c r="H18" s="23">
        <v>7861861</v>
      </c>
      <c r="I18" s="23">
        <f t="shared" si="1"/>
        <v>339663</v>
      </c>
    </row>
    <row r="19" spans="3:9" s="2" customFormat="1" ht="25.5" customHeight="1" x14ac:dyDescent="0.25">
      <c r="C19" s="22" t="s">
        <v>22</v>
      </c>
      <c r="D19" s="23">
        <v>27404905</v>
      </c>
      <c r="E19" s="23">
        <v>40656129</v>
      </c>
      <c r="F19" s="23">
        <f t="shared" si="0"/>
        <v>68061034</v>
      </c>
      <c r="G19" s="23">
        <v>67924621</v>
      </c>
      <c r="H19" s="23">
        <v>61665872</v>
      </c>
      <c r="I19" s="23">
        <f t="shared" si="1"/>
        <v>136413</v>
      </c>
    </row>
    <row r="20" spans="3:9" s="2" customFormat="1" ht="25.5" customHeight="1" x14ac:dyDescent="0.25">
      <c r="C20" s="22" t="s">
        <v>23</v>
      </c>
      <c r="D20" s="23">
        <v>45119123</v>
      </c>
      <c r="E20" s="23">
        <v>22046090</v>
      </c>
      <c r="F20" s="23">
        <f t="shared" si="0"/>
        <v>67165213</v>
      </c>
      <c r="G20" s="23">
        <v>66122699</v>
      </c>
      <c r="H20" s="23">
        <v>59817503</v>
      </c>
      <c r="I20" s="23">
        <f t="shared" si="1"/>
        <v>1042514</v>
      </c>
    </row>
    <row r="21" spans="3:9" s="2" customFormat="1" ht="25.5" customHeight="1" x14ac:dyDescent="0.25">
      <c r="C21" s="22" t="s">
        <v>24</v>
      </c>
      <c r="D21" s="23">
        <v>39782295</v>
      </c>
      <c r="E21" s="23">
        <v>27391407</v>
      </c>
      <c r="F21" s="23">
        <f t="shared" si="0"/>
        <v>67173702</v>
      </c>
      <c r="G21" s="23">
        <v>66349067</v>
      </c>
      <c r="H21" s="23">
        <v>65659598</v>
      </c>
      <c r="I21" s="23">
        <f t="shared" si="1"/>
        <v>824635</v>
      </c>
    </row>
    <row r="22" spans="3:9" s="2" customFormat="1" ht="12.75" customHeight="1" x14ac:dyDescent="0.25">
      <c r="C22" s="22" t="s">
        <v>25</v>
      </c>
      <c r="D22" s="23">
        <v>22203411</v>
      </c>
      <c r="E22" s="23">
        <v>23635847</v>
      </c>
      <c r="F22" s="23">
        <f t="shared" si="0"/>
        <v>45839258</v>
      </c>
      <c r="G22" s="23">
        <v>44948495</v>
      </c>
      <c r="H22" s="23">
        <v>44541013</v>
      </c>
      <c r="I22" s="23">
        <f t="shared" si="1"/>
        <v>890763</v>
      </c>
    </row>
    <row r="23" spans="3:9" s="2" customFormat="1" ht="12.75" customHeight="1" x14ac:dyDescent="0.25">
      <c r="C23" s="22" t="s">
        <v>26</v>
      </c>
      <c r="D23" s="23">
        <v>18988663</v>
      </c>
      <c r="E23" s="23">
        <v>566321</v>
      </c>
      <c r="F23" s="23">
        <f t="shared" si="0"/>
        <v>19554984</v>
      </c>
      <c r="G23" s="23">
        <v>19180746</v>
      </c>
      <c r="H23" s="23">
        <v>18655807</v>
      </c>
      <c r="I23" s="23">
        <f t="shared" si="1"/>
        <v>374238</v>
      </c>
    </row>
    <row r="24" spans="3:9" s="2" customFormat="1" ht="12.75" customHeight="1" x14ac:dyDescent="0.25">
      <c r="C24" s="22" t="s">
        <v>27</v>
      </c>
      <c r="D24" s="23">
        <v>25280856</v>
      </c>
      <c r="E24" s="23">
        <v>14373618</v>
      </c>
      <c r="F24" s="23">
        <f t="shared" si="0"/>
        <v>39654474</v>
      </c>
      <c r="G24" s="23">
        <v>39625882</v>
      </c>
      <c r="H24" s="23">
        <v>38785403</v>
      </c>
      <c r="I24" s="23">
        <f t="shared" si="1"/>
        <v>28592</v>
      </c>
    </row>
    <row r="25" spans="3:9" s="2" customFormat="1" ht="25.5" customHeight="1" x14ac:dyDescent="0.25">
      <c r="C25" s="24" t="s">
        <v>28</v>
      </c>
      <c r="D25" s="23">
        <v>71302473</v>
      </c>
      <c r="E25" s="23">
        <v>36743213</v>
      </c>
      <c r="F25" s="23">
        <f t="shared" si="0"/>
        <v>108045686</v>
      </c>
      <c r="G25" s="23">
        <v>106272686</v>
      </c>
      <c r="H25" s="23">
        <v>86756498</v>
      </c>
      <c r="I25" s="23">
        <f t="shared" si="1"/>
        <v>1773000</v>
      </c>
    </row>
    <row r="26" spans="3:9" s="2" customFormat="1" ht="25.5" customHeight="1" x14ac:dyDescent="0.25">
      <c r="C26" s="22" t="s">
        <v>29</v>
      </c>
      <c r="D26" s="23">
        <v>539736520</v>
      </c>
      <c r="E26" s="23">
        <v>53893734</v>
      </c>
      <c r="F26" s="23">
        <f t="shared" si="0"/>
        <v>593630254</v>
      </c>
      <c r="G26" s="23">
        <v>585468412</v>
      </c>
      <c r="H26" s="23">
        <v>584617884</v>
      </c>
      <c r="I26" s="23">
        <f t="shared" si="1"/>
        <v>8161842</v>
      </c>
    </row>
    <row r="27" spans="3:9" s="2" customFormat="1" ht="12.75" customHeight="1" x14ac:dyDescent="0.25">
      <c r="C27" s="22" t="s">
        <v>30</v>
      </c>
      <c r="D27" s="23">
        <v>21906308</v>
      </c>
      <c r="E27" s="23">
        <v>3687957</v>
      </c>
      <c r="F27" s="23">
        <f t="shared" si="0"/>
        <v>25594265</v>
      </c>
      <c r="G27" s="23">
        <v>25373175</v>
      </c>
      <c r="H27" s="23">
        <v>24546839</v>
      </c>
      <c r="I27" s="23">
        <f t="shared" si="1"/>
        <v>221090</v>
      </c>
    </row>
    <row r="28" spans="3:9" s="2" customFormat="1" ht="12.75" customHeight="1" x14ac:dyDescent="0.25">
      <c r="C28" s="22" t="s">
        <v>31</v>
      </c>
      <c r="D28" s="23">
        <v>17397781</v>
      </c>
      <c r="E28" s="23">
        <v>1103182</v>
      </c>
      <c r="F28" s="23">
        <f t="shared" si="0"/>
        <v>18500963</v>
      </c>
      <c r="G28" s="23">
        <v>18500868</v>
      </c>
      <c r="H28" s="23">
        <v>16664999</v>
      </c>
      <c r="I28" s="23">
        <f t="shared" si="1"/>
        <v>95</v>
      </c>
    </row>
    <row r="29" spans="3:9" s="2" customFormat="1" ht="12.75" customHeight="1" x14ac:dyDescent="0.25">
      <c r="C29" s="22" t="s">
        <v>32</v>
      </c>
      <c r="D29" s="23">
        <v>162121434</v>
      </c>
      <c r="E29" s="23">
        <v>726277202</v>
      </c>
      <c r="F29" s="23">
        <f t="shared" si="0"/>
        <v>888398636</v>
      </c>
      <c r="G29" s="23">
        <v>888398636</v>
      </c>
      <c r="H29" s="23">
        <v>846624329</v>
      </c>
      <c r="I29" s="23">
        <f t="shared" si="1"/>
        <v>0</v>
      </c>
    </row>
    <row r="30" spans="3:9" s="2" customFormat="1" ht="12.75" customHeight="1" x14ac:dyDescent="0.25">
      <c r="C30" s="22" t="s">
        <v>33</v>
      </c>
      <c r="D30" s="23">
        <v>57065610</v>
      </c>
      <c r="E30" s="23">
        <v>12832157</v>
      </c>
      <c r="F30" s="23">
        <f t="shared" si="0"/>
        <v>69897767</v>
      </c>
      <c r="G30" s="23">
        <v>69387128</v>
      </c>
      <c r="H30" s="23">
        <v>62690867</v>
      </c>
      <c r="I30" s="23">
        <f t="shared" si="1"/>
        <v>510639</v>
      </c>
    </row>
    <row r="31" spans="3:9" s="2" customFormat="1" ht="12.75" customHeight="1" x14ac:dyDescent="0.25">
      <c r="C31" s="22" t="s">
        <v>34</v>
      </c>
      <c r="D31" s="23">
        <v>35871068</v>
      </c>
      <c r="E31" s="23">
        <v>17503503</v>
      </c>
      <c r="F31" s="23">
        <f t="shared" si="0"/>
        <v>53374571</v>
      </c>
      <c r="G31" s="23">
        <v>50179813</v>
      </c>
      <c r="H31" s="23">
        <v>42698017</v>
      </c>
      <c r="I31" s="23">
        <f t="shared" si="1"/>
        <v>3194758</v>
      </c>
    </row>
    <row r="32" spans="3:9" s="2" customFormat="1" ht="12.75" customHeight="1" x14ac:dyDescent="0.25">
      <c r="C32" s="22" t="s">
        <v>35</v>
      </c>
      <c r="D32" s="23">
        <v>34116116</v>
      </c>
      <c r="E32" s="23">
        <v>69688044</v>
      </c>
      <c r="F32" s="23">
        <f t="shared" si="0"/>
        <v>103804160</v>
      </c>
      <c r="G32" s="23">
        <v>103561327.99999997</v>
      </c>
      <c r="H32" s="23">
        <v>102625766</v>
      </c>
      <c r="I32" s="23">
        <f t="shared" si="1"/>
        <v>242832.0000000298</v>
      </c>
    </row>
    <row r="33" spans="3:9" s="2" customFormat="1" ht="25.5" customHeight="1" x14ac:dyDescent="0.25">
      <c r="C33" s="22" t="s">
        <v>36</v>
      </c>
      <c r="D33" s="23">
        <v>561786185</v>
      </c>
      <c r="E33" s="23">
        <v>97322707</v>
      </c>
      <c r="F33" s="23">
        <f t="shared" si="0"/>
        <v>659108892</v>
      </c>
      <c r="G33" s="23">
        <v>656003572</v>
      </c>
      <c r="H33" s="23">
        <v>653113114</v>
      </c>
      <c r="I33" s="23">
        <f t="shared" si="1"/>
        <v>3105320</v>
      </c>
    </row>
    <row r="34" spans="3:9" s="2" customFormat="1" ht="12.75" customHeight="1" x14ac:dyDescent="0.25">
      <c r="C34" s="22" t="s">
        <v>37</v>
      </c>
      <c r="D34" s="23">
        <v>1605443865</v>
      </c>
      <c r="E34" s="23">
        <v>639869037</v>
      </c>
      <c r="F34" s="23">
        <f t="shared" si="0"/>
        <v>2245312902</v>
      </c>
      <c r="G34" s="23">
        <v>2184462564</v>
      </c>
      <c r="H34" s="23">
        <v>1981768635</v>
      </c>
      <c r="I34" s="23">
        <f t="shared" si="1"/>
        <v>60850338</v>
      </c>
    </row>
    <row r="35" spans="3:9" s="2" customFormat="1" ht="12.75" customHeight="1" x14ac:dyDescent="0.25">
      <c r="C35" s="22" t="s">
        <v>38</v>
      </c>
      <c r="D35" s="23">
        <v>31873419</v>
      </c>
      <c r="E35" s="23">
        <v>9721485</v>
      </c>
      <c r="F35" s="23">
        <f t="shared" si="0"/>
        <v>41594904</v>
      </c>
      <c r="G35" s="23">
        <v>38025943</v>
      </c>
      <c r="H35" s="23">
        <v>38025943</v>
      </c>
      <c r="I35" s="23">
        <f t="shared" si="1"/>
        <v>3568961</v>
      </c>
    </row>
    <row r="36" spans="3:9" s="2" customFormat="1" ht="12.75" customHeight="1" x14ac:dyDescent="0.25">
      <c r="C36" s="22" t="s">
        <v>39</v>
      </c>
      <c r="D36" s="23">
        <v>10449973</v>
      </c>
      <c r="E36" s="23">
        <v>2258841.9999999995</v>
      </c>
      <c r="F36" s="23">
        <f t="shared" si="0"/>
        <v>12708815</v>
      </c>
      <c r="G36" s="23">
        <v>12708815</v>
      </c>
      <c r="H36" s="23">
        <v>12299452</v>
      </c>
      <c r="I36" s="23">
        <f t="shared" si="1"/>
        <v>0</v>
      </c>
    </row>
    <row r="37" spans="3:9" s="2" customFormat="1" ht="25.5" customHeight="1" x14ac:dyDescent="0.25">
      <c r="C37" s="22" t="s">
        <v>40</v>
      </c>
      <c r="D37" s="23">
        <v>83874880</v>
      </c>
      <c r="E37" s="23">
        <v>14664163.999999983</v>
      </c>
      <c r="F37" s="23">
        <f t="shared" si="0"/>
        <v>98539043.999999985</v>
      </c>
      <c r="G37" s="23">
        <v>94283133</v>
      </c>
      <c r="H37" s="23">
        <v>87297859</v>
      </c>
      <c r="I37" s="23">
        <f t="shared" si="1"/>
        <v>4255910.9999999851</v>
      </c>
    </row>
    <row r="38" spans="3:9" s="2" customFormat="1" ht="12.75" customHeight="1" x14ac:dyDescent="0.25">
      <c r="C38" s="22" t="s">
        <v>41</v>
      </c>
      <c r="D38" s="23">
        <v>5994779</v>
      </c>
      <c r="E38" s="23">
        <v>262565</v>
      </c>
      <c r="F38" s="23">
        <f t="shared" si="0"/>
        <v>6257344</v>
      </c>
      <c r="G38" s="23">
        <v>6117923</v>
      </c>
      <c r="H38" s="23">
        <v>5954158</v>
      </c>
      <c r="I38" s="23">
        <f t="shared" si="1"/>
        <v>139421</v>
      </c>
    </row>
    <row r="39" spans="3:9" s="2" customFormat="1" ht="25.5" customHeight="1" x14ac:dyDescent="0.25">
      <c r="C39" s="22" t="s">
        <v>42</v>
      </c>
      <c r="D39" s="23">
        <v>126647647</v>
      </c>
      <c r="E39" s="23">
        <v>620982905</v>
      </c>
      <c r="F39" s="23">
        <f t="shared" si="0"/>
        <v>747630552</v>
      </c>
      <c r="G39" s="23">
        <v>745124135</v>
      </c>
      <c r="H39" s="23">
        <v>613689264</v>
      </c>
      <c r="I39" s="23">
        <f t="shared" si="1"/>
        <v>2506417</v>
      </c>
    </row>
    <row r="40" spans="3:9" s="2" customFormat="1" ht="12.75" customHeight="1" x14ac:dyDescent="0.25">
      <c r="C40" s="22" t="s">
        <v>43</v>
      </c>
      <c r="D40" s="23">
        <v>4509876</v>
      </c>
      <c r="E40" s="23">
        <v>729873</v>
      </c>
      <c r="F40" s="23">
        <f t="shared" si="0"/>
        <v>5239749</v>
      </c>
      <c r="G40" s="23">
        <v>4811570</v>
      </c>
      <c r="H40" s="23">
        <v>4678626</v>
      </c>
      <c r="I40" s="23">
        <f t="shared" si="1"/>
        <v>428179</v>
      </c>
    </row>
    <row r="41" spans="3:9" s="2" customFormat="1" ht="25.5" customHeight="1" x14ac:dyDescent="0.25">
      <c r="C41" s="22" t="s">
        <v>44</v>
      </c>
      <c r="D41" s="23">
        <v>9819143</v>
      </c>
      <c r="E41" s="23">
        <v>2314770</v>
      </c>
      <c r="F41" s="23">
        <f t="shared" si="0"/>
        <v>12133913</v>
      </c>
      <c r="G41" s="23">
        <v>12055404</v>
      </c>
      <c r="H41" s="23">
        <v>11893353</v>
      </c>
      <c r="I41" s="23">
        <f t="shared" si="1"/>
        <v>78509</v>
      </c>
    </row>
    <row r="42" spans="3:9" s="2" customFormat="1" ht="25.5" customHeight="1" x14ac:dyDescent="0.25">
      <c r="C42" s="22" t="s">
        <v>45</v>
      </c>
      <c r="D42" s="23">
        <v>0</v>
      </c>
      <c r="E42" s="23">
        <v>14590264</v>
      </c>
      <c r="F42" s="23">
        <f t="shared" si="0"/>
        <v>14590264</v>
      </c>
      <c r="G42" s="23">
        <v>14060621</v>
      </c>
      <c r="H42" s="23">
        <v>13962785</v>
      </c>
      <c r="I42" s="23">
        <f t="shared" si="1"/>
        <v>529643</v>
      </c>
    </row>
    <row r="43" spans="3:9" s="2" customFormat="1" ht="12.75" customHeight="1" x14ac:dyDescent="0.25">
      <c r="C43" s="22" t="s">
        <v>46</v>
      </c>
      <c r="D43" s="23">
        <v>13844743</v>
      </c>
      <c r="E43" s="23">
        <v>7112803</v>
      </c>
      <c r="F43" s="23">
        <f t="shared" si="0"/>
        <v>20957546</v>
      </c>
      <c r="G43" s="23">
        <v>19626656</v>
      </c>
      <c r="H43" s="23">
        <v>19166611</v>
      </c>
      <c r="I43" s="23">
        <f t="shared" si="1"/>
        <v>1330890</v>
      </c>
    </row>
    <row r="44" spans="3:9" s="2" customFormat="1" ht="25.5" customHeight="1" x14ac:dyDescent="0.25">
      <c r="C44" s="22" t="s">
        <v>47</v>
      </c>
      <c r="D44" s="23">
        <v>17606031</v>
      </c>
      <c r="E44" s="23">
        <v>646879</v>
      </c>
      <c r="F44" s="23">
        <f t="shared" si="0"/>
        <v>18252910</v>
      </c>
      <c r="G44" s="23">
        <v>18226595</v>
      </c>
      <c r="H44" s="23">
        <v>17601366</v>
      </c>
      <c r="I44" s="23">
        <f t="shared" si="1"/>
        <v>26315</v>
      </c>
    </row>
    <row r="45" spans="3:9" s="2" customFormat="1" ht="25.5" customHeight="1" x14ac:dyDescent="0.25">
      <c r="C45" s="22" t="s">
        <v>48</v>
      </c>
      <c r="D45" s="23">
        <v>11808856</v>
      </c>
      <c r="E45" s="23">
        <v>640440</v>
      </c>
      <c r="F45" s="23">
        <f t="shared" si="0"/>
        <v>12449296</v>
      </c>
      <c r="G45" s="23">
        <v>12208313</v>
      </c>
      <c r="H45" s="23">
        <v>11899571</v>
      </c>
      <c r="I45" s="23">
        <f t="shared" si="1"/>
        <v>240983</v>
      </c>
    </row>
    <row r="46" spans="3:9" s="2" customFormat="1" ht="12.75" x14ac:dyDescent="0.25">
      <c r="C46" s="22" t="s">
        <v>49</v>
      </c>
      <c r="D46" s="23">
        <v>9269198</v>
      </c>
      <c r="E46" s="23">
        <v>299294</v>
      </c>
      <c r="F46" s="23">
        <f t="shared" si="0"/>
        <v>9568492</v>
      </c>
      <c r="G46" s="23">
        <v>8537505</v>
      </c>
      <c r="H46" s="23">
        <v>8297192</v>
      </c>
      <c r="I46" s="23">
        <f t="shared" si="1"/>
        <v>1030987</v>
      </c>
    </row>
    <row r="47" spans="3:9" s="2" customFormat="1" ht="25.5" customHeight="1" x14ac:dyDescent="0.25">
      <c r="C47" s="22" t="s">
        <v>50</v>
      </c>
      <c r="D47" s="23">
        <v>30574900</v>
      </c>
      <c r="E47" s="23">
        <v>38192001</v>
      </c>
      <c r="F47" s="23">
        <f t="shared" si="0"/>
        <v>68766901</v>
      </c>
      <c r="G47" s="23">
        <v>68587358</v>
      </c>
      <c r="H47" s="23">
        <v>67684491</v>
      </c>
      <c r="I47" s="23">
        <f t="shared" si="1"/>
        <v>179543</v>
      </c>
    </row>
    <row r="48" spans="3:9" s="2" customFormat="1" ht="12.75" customHeight="1" x14ac:dyDescent="0.25">
      <c r="C48" s="22" t="s">
        <v>51</v>
      </c>
      <c r="D48" s="23">
        <v>30211961</v>
      </c>
      <c r="E48" s="23">
        <v>1526697</v>
      </c>
      <c r="F48" s="23">
        <f t="shared" si="0"/>
        <v>31738658</v>
      </c>
      <c r="G48" s="23">
        <v>31294562</v>
      </c>
      <c r="H48" s="23">
        <v>30029792</v>
      </c>
      <c r="I48" s="23">
        <f t="shared" si="1"/>
        <v>444096</v>
      </c>
    </row>
    <row r="49" spans="1:11" s="2" customFormat="1" ht="12.75" customHeight="1" x14ac:dyDescent="0.25">
      <c r="C49" s="22" t="s">
        <v>52</v>
      </c>
      <c r="D49" s="23">
        <v>62020393</v>
      </c>
      <c r="E49" s="23">
        <v>9575210</v>
      </c>
      <c r="F49" s="23">
        <f t="shared" si="0"/>
        <v>71595603</v>
      </c>
      <c r="G49" s="23">
        <v>67084814</v>
      </c>
      <c r="H49" s="23">
        <v>66270033</v>
      </c>
      <c r="I49" s="23">
        <f t="shared" si="1"/>
        <v>4510789</v>
      </c>
    </row>
    <row r="50" spans="1:11" s="2" customFormat="1" ht="6" customHeight="1" x14ac:dyDescent="0.25">
      <c r="C50" s="25"/>
      <c r="D50" s="26"/>
      <c r="E50" s="26"/>
      <c r="F50" s="26"/>
      <c r="G50" s="27"/>
      <c r="H50" s="26"/>
      <c r="I50" s="26"/>
    </row>
    <row r="51" spans="1:11" s="19" customFormat="1" ht="15.75" customHeight="1" x14ac:dyDescent="0.25">
      <c r="A51" s="28" t="s">
        <v>53</v>
      </c>
      <c r="B51" s="28"/>
      <c r="C51" s="28"/>
      <c r="D51" s="29">
        <f>SUM(D53:D90)</f>
        <v>16679720693.000002</v>
      </c>
      <c r="E51" s="29">
        <f>SUM(E53:E90)</f>
        <v>1768465013</v>
      </c>
      <c r="F51" s="29">
        <f>SUM(D51:E51)</f>
        <v>18448185706</v>
      </c>
      <c r="G51" s="29">
        <f>SUM(G53:G90)</f>
        <v>18238924426</v>
      </c>
      <c r="H51" s="29">
        <f>SUM(H53:H90)</f>
        <v>16399259480</v>
      </c>
      <c r="I51" s="29">
        <f>SUM(F51-G51)</f>
        <v>209261280</v>
      </c>
      <c r="J51" s="17"/>
      <c r="K51" s="18"/>
    </row>
    <row r="52" spans="1:11" s="2" customFormat="1" ht="3" customHeight="1" x14ac:dyDescent="0.25">
      <c r="A52" s="20"/>
      <c r="B52" s="20"/>
      <c r="C52" s="20"/>
      <c r="D52" s="21"/>
      <c r="E52" s="21"/>
      <c r="F52" s="21"/>
      <c r="G52" s="21"/>
      <c r="H52" s="21"/>
      <c r="I52" s="21"/>
    </row>
    <row r="53" spans="1:11" s="2" customFormat="1" ht="25.5" customHeight="1" x14ac:dyDescent="0.25">
      <c r="C53" s="22" t="s">
        <v>15</v>
      </c>
      <c r="D53" s="23">
        <v>1077576205</v>
      </c>
      <c r="E53" s="23">
        <v>110100130</v>
      </c>
      <c r="F53" s="23">
        <f t="shared" ref="F53:F90" si="2">SUM(D53:E53)</f>
        <v>1187676335</v>
      </c>
      <c r="G53" s="23">
        <v>1177104406</v>
      </c>
      <c r="H53" s="23">
        <v>1163047858</v>
      </c>
      <c r="I53" s="23">
        <f t="shared" ref="I53:I89" si="3">SUM(F53-G53)</f>
        <v>10571929</v>
      </c>
    </row>
    <row r="54" spans="1:11" s="2" customFormat="1" ht="25.5" customHeight="1" x14ac:dyDescent="0.25">
      <c r="C54" s="22" t="s">
        <v>16</v>
      </c>
      <c r="D54" s="23">
        <v>73785704</v>
      </c>
      <c r="E54" s="23">
        <v>722423</v>
      </c>
      <c r="F54" s="23">
        <f t="shared" si="2"/>
        <v>74508127</v>
      </c>
      <c r="G54" s="23">
        <v>70959274</v>
      </c>
      <c r="H54" s="23">
        <v>70928497</v>
      </c>
      <c r="I54" s="23">
        <f t="shared" si="3"/>
        <v>3548853</v>
      </c>
    </row>
    <row r="55" spans="1:11" s="2" customFormat="1" ht="25.5" customHeight="1" x14ac:dyDescent="0.25">
      <c r="A55" s="30"/>
      <c r="B55" s="30"/>
      <c r="C55" s="31" t="s">
        <v>17</v>
      </c>
      <c r="D55" s="32">
        <v>0</v>
      </c>
      <c r="E55" s="32">
        <v>0</v>
      </c>
      <c r="F55" s="32">
        <f t="shared" si="2"/>
        <v>0</v>
      </c>
      <c r="G55" s="32">
        <v>0</v>
      </c>
      <c r="H55" s="32">
        <v>0</v>
      </c>
      <c r="I55" s="32">
        <f t="shared" si="3"/>
        <v>0</v>
      </c>
    </row>
    <row r="56" spans="1:11" s="2" customFormat="1" ht="25.5" customHeight="1" x14ac:dyDescent="0.25">
      <c r="C56" s="22" t="s">
        <v>18</v>
      </c>
      <c r="D56" s="23">
        <v>3516065</v>
      </c>
      <c r="E56" s="23">
        <v>0</v>
      </c>
      <c r="F56" s="23">
        <f t="shared" si="2"/>
        <v>3516065</v>
      </c>
      <c r="G56" s="23">
        <v>3497082</v>
      </c>
      <c r="H56" s="23">
        <v>3497082</v>
      </c>
      <c r="I56" s="23">
        <f t="shared" si="3"/>
        <v>18983</v>
      </c>
    </row>
    <row r="57" spans="1:11" s="2" customFormat="1" ht="25.5" customHeight="1" x14ac:dyDescent="0.25">
      <c r="C57" s="22" t="s">
        <v>19</v>
      </c>
      <c r="D57" s="23">
        <v>0</v>
      </c>
      <c r="E57" s="23">
        <v>8868146</v>
      </c>
      <c r="F57" s="23">
        <f t="shared" si="2"/>
        <v>8868146</v>
      </c>
      <c r="G57" s="23">
        <v>6448834</v>
      </c>
      <c r="H57" s="23">
        <v>6448834</v>
      </c>
      <c r="I57" s="23">
        <f t="shared" si="3"/>
        <v>2419312</v>
      </c>
    </row>
    <row r="58" spans="1:11" s="2" customFormat="1" ht="12.75" customHeight="1" x14ac:dyDescent="0.25">
      <c r="C58" s="22" t="s">
        <v>20</v>
      </c>
      <c r="D58" s="23">
        <v>9601302609.0000019</v>
      </c>
      <c r="E58" s="23">
        <v>891743903</v>
      </c>
      <c r="F58" s="23">
        <f t="shared" si="2"/>
        <v>10493046512.000002</v>
      </c>
      <c r="G58" s="23">
        <v>10474801475</v>
      </c>
      <c r="H58" s="23">
        <v>9062822237</v>
      </c>
      <c r="I58" s="23">
        <f t="shared" si="3"/>
        <v>18245037.000001907</v>
      </c>
    </row>
    <row r="59" spans="1:11" s="2" customFormat="1" ht="25.5" customHeight="1" x14ac:dyDescent="0.25">
      <c r="C59" s="22" t="s">
        <v>21</v>
      </c>
      <c r="D59" s="23">
        <v>306383261</v>
      </c>
      <c r="E59" s="23">
        <v>-9090914</v>
      </c>
      <c r="F59" s="23">
        <f t="shared" si="2"/>
        <v>297292347</v>
      </c>
      <c r="G59" s="23">
        <v>294033649</v>
      </c>
      <c r="H59" s="23">
        <v>293471933</v>
      </c>
      <c r="I59" s="23">
        <f t="shared" si="3"/>
        <v>3258698</v>
      </c>
    </row>
    <row r="60" spans="1:11" s="2" customFormat="1" ht="25.5" customHeight="1" x14ac:dyDescent="0.25">
      <c r="C60" s="22" t="s">
        <v>22</v>
      </c>
      <c r="D60" s="23">
        <v>193340023</v>
      </c>
      <c r="E60" s="23">
        <v>5367433</v>
      </c>
      <c r="F60" s="23">
        <f t="shared" si="2"/>
        <v>198707456</v>
      </c>
      <c r="G60" s="23">
        <v>198690251</v>
      </c>
      <c r="H60" s="23">
        <v>198326090</v>
      </c>
      <c r="I60" s="23">
        <f t="shared" si="3"/>
        <v>17205</v>
      </c>
    </row>
    <row r="61" spans="1:11" s="2" customFormat="1" ht="25.5" customHeight="1" x14ac:dyDescent="0.25">
      <c r="C61" s="22" t="s">
        <v>23</v>
      </c>
      <c r="D61" s="23">
        <v>0</v>
      </c>
      <c r="E61" s="23">
        <v>0</v>
      </c>
      <c r="F61" s="23">
        <f t="shared" si="2"/>
        <v>0</v>
      </c>
      <c r="G61" s="23">
        <v>0</v>
      </c>
      <c r="H61" s="23">
        <v>0</v>
      </c>
      <c r="I61" s="23">
        <f t="shared" si="3"/>
        <v>0</v>
      </c>
    </row>
    <row r="62" spans="1:11" s="2" customFormat="1" ht="25.5" customHeight="1" x14ac:dyDescent="0.25">
      <c r="C62" s="22" t="s">
        <v>24</v>
      </c>
      <c r="D62" s="23">
        <v>1173654685</v>
      </c>
      <c r="E62" s="23">
        <v>241718158</v>
      </c>
      <c r="F62" s="23">
        <f t="shared" si="2"/>
        <v>1415372843</v>
      </c>
      <c r="G62" s="23">
        <v>1296232581</v>
      </c>
      <c r="H62" s="23">
        <v>1223995737</v>
      </c>
      <c r="I62" s="23">
        <f t="shared" si="3"/>
        <v>119140262</v>
      </c>
    </row>
    <row r="63" spans="1:11" s="2" customFormat="1" ht="12.75" x14ac:dyDescent="0.25">
      <c r="C63" s="22" t="s">
        <v>25</v>
      </c>
      <c r="D63" s="23">
        <v>0</v>
      </c>
      <c r="E63" s="23">
        <v>0</v>
      </c>
      <c r="F63" s="23">
        <f t="shared" si="2"/>
        <v>0</v>
      </c>
      <c r="G63" s="23">
        <v>0</v>
      </c>
      <c r="H63" s="23">
        <v>0</v>
      </c>
      <c r="I63" s="23">
        <f t="shared" si="3"/>
        <v>0</v>
      </c>
    </row>
    <row r="64" spans="1:11" s="2" customFormat="1" ht="12.75" x14ac:dyDescent="0.25">
      <c r="C64" s="22" t="s">
        <v>26</v>
      </c>
      <c r="D64" s="23">
        <v>2500000</v>
      </c>
      <c r="E64" s="23">
        <v>2860335</v>
      </c>
      <c r="F64" s="23">
        <f t="shared" si="2"/>
        <v>5360335</v>
      </c>
      <c r="G64" s="23">
        <v>3351074</v>
      </c>
      <c r="H64" s="23">
        <v>3351074</v>
      </c>
      <c r="I64" s="23">
        <f t="shared" si="3"/>
        <v>2009261</v>
      </c>
    </row>
    <row r="65" spans="3:9" s="2" customFormat="1" ht="12.75" x14ac:dyDescent="0.25">
      <c r="C65" s="22" t="s">
        <v>27</v>
      </c>
      <c r="D65" s="23">
        <v>0</v>
      </c>
      <c r="E65" s="23">
        <v>0</v>
      </c>
      <c r="F65" s="23">
        <f t="shared" si="2"/>
        <v>0</v>
      </c>
      <c r="G65" s="23">
        <v>0</v>
      </c>
      <c r="H65" s="23">
        <v>0</v>
      </c>
      <c r="I65" s="23">
        <f t="shared" si="3"/>
        <v>0</v>
      </c>
    </row>
    <row r="66" spans="3:9" s="2" customFormat="1" ht="25.5" customHeight="1" x14ac:dyDescent="0.25">
      <c r="C66" s="24" t="s">
        <v>28</v>
      </c>
      <c r="D66" s="23">
        <v>0</v>
      </c>
      <c r="E66" s="23">
        <v>0</v>
      </c>
      <c r="F66" s="23">
        <f t="shared" si="2"/>
        <v>0</v>
      </c>
      <c r="G66" s="23">
        <v>0</v>
      </c>
      <c r="H66" s="23">
        <v>0</v>
      </c>
      <c r="I66" s="23">
        <f t="shared" si="3"/>
        <v>0</v>
      </c>
    </row>
    <row r="67" spans="3:9" s="2" customFormat="1" ht="25.5" customHeight="1" x14ac:dyDescent="0.25">
      <c r="C67" s="22" t="s">
        <v>29</v>
      </c>
      <c r="D67" s="23">
        <v>0</v>
      </c>
      <c r="E67" s="23">
        <v>12582653</v>
      </c>
      <c r="F67" s="23">
        <f t="shared" si="2"/>
        <v>12582653</v>
      </c>
      <c r="G67" s="23">
        <v>12582653</v>
      </c>
      <c r="H67" s="23">
        <v>12582653</v>
      </c>
      <c r="I67" s="23">
        <f t="shared" si="3"/>
        <v>0</v>
      </c>
    </row>
    <row r="68" spans="3:9" s="2" customFormat="1" ht="12.75" customHeight="1" x14ac:dyDescent="0.25">
      <c r="C68" s="22" t="s">
        <v>30</v>
      </c>
      <c r="D68" s="23">
        <v>0</v>
      </c>
      <c r="E68" s="23">
        <v>0</v>
      </c>
      <c r="F68" s="23">
        <f t="shared" si="2"/>
        <v>0</v>
      </c>
      <c r="G68" s="23">
        <v>0</v>
      </c>
      <c r="H68" s="23">
        <v>0</v>
      </c>
      <c r="I68" s="23">
        <f t="shared" si="3"/>
        <v>0</v>
      </c>
    </row>
    <row r="69" spans="3:9" s="2" customFormat="1" ht="12.75" x14ac:dyDescent="0.25">
      <c r="C69" s="22" t="s">
        <v>31</v>
      </c>
      <c r="D69" s="23">
        <v>0</v>
      </c>
      <c r="E69" s="23">
        <v>0</v>
      </c>
      <c r="F69" s="23">
        <f t="shared" si="2"/>
        <v>0</v>
      </c>
      <c r="G69" s="23">
        <v>0</v>
      </c>
      <c r="H69" s="23">
        <v>0</v>
      </c>
      <c r="I69" s="23">
        <f t="shared" si="3"/>
        <v>0</v>
      </c>
    </row>
    <row r="70" spans="3:9" s="2" customFormat="1" ht="12.75" customHeight="1" x14ac:dyDescent="0.25">
      <c r="C70" s="22" t="s">
        <v>32</v>
      </c>
      <c r="D70" s="23">
        <v>319729384.00000006</v>
      </c>
      <c r="E70" s="23">
        <v>2523707</v>
      </c>
      <c r="F70" s="23">
        <f t="shared" si="2"/>
        <v>322253091.00000006</v>
      </c>
      <c r="G70" s="23">
        <v>322253091</v>
      </c>
      <c r="H70" s="23">
        <v>322253091</v>
      </c>
      <c r="I70" s="23">
        <f t="shared" si="3"/>
        <v>5.9604644775390625E-8</v>
      </c>
    </row>
    <row r="71" spans="3:9" s="2" customFormat="1" ht="12.75" x14ac:dyDescent="0.25">
      <c r="C71" s="22" t="s">
        <v>33</v>
      </c>
      <c r="D71" s="23">
        <v>57065610</v>
      </c>
      <c r="E71" s="23">
        <v>2075946</v>
      </c>
      <c r="F71" s="23">
        <f t="shared" si="2"/>
        <v>59141556</v>
      </c>
      <c r="G71" s="23">
        <v>59131892</v>
      </c>
      <c r="H71" s="23">
        <v>57113444</v>
      </c>
      <c r="I71" s="23">
        <f t="shared" si="3"/>
        <v>9664</v>
      </c>
    </row>
    <row r="72" spans="3:9" s="2" customFormat="1" ht="12.75" customHeight="1" x14ac:dyDescent="0.25">
      <c r="C72" s="22" t="s">
        <v>34</v>
      </c>
      <c r="D72" s="23">
        <v>35871068</v>
      </c>
      <c r="E72" s="23">
        <v>9154493</v>
      </c>
      <c r="F72" s="23">
        <f t="shared" si="2"/>
        <v>45025561</v>
      </c>
      <c r="G72" s="23">
        <v>43819542</v>
      </c>
      <c r="H72" s="23">
        <v>41920756</v>
      </c>
      <c r="I72" s="23">
        <f t="shared" si="3"/>
        <v>1206019</v>
      </c>
    </row>
    <row r="73" spans="3:9" s="2" customFormat="1" ht="12.75" customHeight="1" x14ac:dyDescent="0.25">
      <c r="C73" s="22" t="s">
        <v>35</v>
      </c>
      <c r="D73" s="23">
        <v>45545022</v>
      </c>
      <c r="E73" s="23">
        <v>-8199301</v>
      </c>
      <c r="F73" s="23">
        <f>SUM(D73:E73)</f>
        <v>37345721</v>
      </c>
      <c r="G73" s="23">
        <v>36865419</v>
      </c>
      <c r="H73" s="23">
        <v>35656679</v>
      </c>
      <c r="I73" s="23">
        <f t="shared" si="3"/>
        <v>480302</v>
      </c>
    </row>
    <row r="74" spans="3:9" s="2" customFormat="1" ht="25.5" customHeight="1" x14ac:dyDescent="0.25">
      <c r="C74" s="22" t="s">
        <v>36</v>
      </c>
      <c r="D74" s="23">
        <v>527941232</v>
      </c>
      <c r="E74" s="23">
        <v>115798650</v>
      </c>
      <c r="F74" s="23">
        <f t="shared" si="2"/>
        <v>643739882</v>
      </c>
      <c r="G74" s="23">
        <v>643738231</v>
      </c>
      <c r="H74" s="23">
        <v>560625326</v>
      </c>
      <c r="I74" s="23">
        <f t="shared" si="3"/>
        <v>1651</v>
      </c>
    </row>
    <row r="75" spans="3:9" s="2" customFormat="1" ht="12.75" customHeight="1" x14ac:dyDescent="0.25">
      <c r="C75" s="22" t="s">
        <v>37</v>
      </c>
      <c r="D75" s="23">
        <v>1542419496</v>
      </c>
      <c r="E75" s="23">
        <v>88974952</v>
      </c>
      <c r="F75" s="23">
        <f t="shared" si="2"/>
        <v>1631394448</v>
      </c>
      <c r="G75" s="23">
        <v>1595427055</v>
      </c>
      <c r="H75" s="23">
        <v>1462983176</v>
      </c>
      <c r="I75" s="23">
        <f t="shared" si="3"/>
        <v>35967393</v>
      </c>
    </row>
    <row r="76" spans="3:9" s="2" customFormat="1" ht="12.75" customHeight="1" x14ac:dyDescent="0.25">
      <c r="C76" s="22" t="s">
        <v>38</v>
      </c>
      <c r="D76" s="23">
        <v>30666872</v>
      </c>
      <c r="E76" s="23">
        <v>1111178.9999999974</v>
      </c>
      <c r="F76" s="23">
        <f t="shared" si="2"/>
        <v>31778050.999999996</v>
      </c>
      <c r="G76" s="23">
        <v>30929593</v>
      </c>
      <c r="H76" s="23">
        <v>30929593</v>
      </c>
      <c r="I76" s="23">
        <f t="shared" si="3"/>
        <v>848457.99999999627</v>
      </c>
    </row>
    <row r="77" spans="3:9" s="2" customFormat="1" ht="12.75" customHeight="1" x14ac:dyDescent="0.25">
      <c r="C77" s="22" t="s">
        <v>39</v>
      </c>
      <c r="D77" s="23">
        <v>10449973</v>
      </c>
      <c r="E77" s="23">
        <v>2258841.9999999995</v>
      </c>
      <c r="F77" s="23">
        <f t="shared" si="2"/>
        <v>12708815</v>
      </c>
      <c r="G77" s="23">
        <v>12708815</v>
      </c>
      <c r="H77" s="23">
        <v>12345408</v>
      </c>
      <c r="I77" s="23">
        <f t="shared" si="3"/>
        <v>0</v>
      </c>
    </row>
    <row r="78" spans="3:9" s="2" customFormat="1" ht="25.5" customHeight="1" x14ac:dyDescent="0.25">
      <c r="C78" s="22" t="s">
        <v>40</v>
      </c>
      <c r="D78" s="23">
        <v>118378587</v>
      </c>
      <c r="E78" s="23">
        <v>5324549</v>
      </c>
      <c r="F78" s="23">
        <f>SUM(D78:E78)</f>
        <v>123703136</v>
      </c>
      <c r="G78" s="23">
        <v>119899412</v>
      </c>
      <c r="H78" s="23">
        <v>110157722</v>
      </c>
      <c r="I78" s="23">
        <f t="shared" si="3"/>
        <v>3803724</v>
      </c>
    </row>
    <row r="79" spans="3:9" s="2" customFormat="1" ht="12.75" customHeight="1" x14ac:dyDescent="0.25">
      <c r="C79" s="22" t="s">
        <v>41</v>
      </c>
      <c r="D79" s="23">
        <v>0</v>
      </c>
      <c r="E79" s="23">
        <v>0</v>
      </c>
      <c r="F79" s="23">
        <f t="shared" si="2"/>
        <v>0</v>
      </c>
      <c r="G79" s="23">
        <v>0</v>
      </c>
      <c r="H79" s="23">
        <v>0</v>
      </c>
      <c r="I79" s="23">
        <f t="shared" si="3"/>
        <v>0</v>
      </c>
    </row>
    <row r="80" spans="3:9" s="2" customFormat="1" ht="25.5" customHeight="1" x14ac:dyDescent="0.25">
      <c r="C80" s="22" t="s">
        <v>42</v>
      </c>
      <c r="D80" s="23">
        <v>1559594897</v>
      </c>
      <c r="E80" s="23">
        <v>263299102</v>
      </c>
      <c r="F80" s="23">
        <f t="shared" si="2"/>
        <v>1822893999</v>
      </c>
      <c r="G80" s="23">
        <v>1821527642</v>
      </c>
      <c r="H80" s="23">
        <v>1712164559</v>
      </c>
      <c r="I80" s="23">
        <f t="shared" si="3"/>
        <v>1366357</v>
      </c>
    </row>
    <row r="81" spans="1:9" s="2" customFormat="1" ht="12.75" customHeight="1" x14ac:dyDescent="0.25">
      <c r="C81" s="22" t="s">
        <v>43</v>
      </c>
      <c r="D81" s="23">
        <v>0</v>
      </c>
      <c r="E81" s="23">
        <v>0</v>
      </c>
      <c r="F81" s="23">
        <f t="shared" si="2"/>
        <v>0</v>
      </c>
      <c r="G81" s="23">
        <v>0</v>
      </c>
      <c r="H81" s="23">
        <v>0</v>
      </c>
      <c r="I81" s="23">
        <f t="shared" si="3"/>
        <v>0</v>
      </c>
    </row>
    <row r="82" spans="1:9" s="2" customFormat="1" ht="25.5" customHeight="1" x14ac:dyDescent="0.25">
      <c r="C82" s="22" t="s">
        <v>44</v>
      </c>
      <c r="D82" s="23">
        <v>0</v>
      </c>
      <c r="E82" s="23">
        <v>1700000</v>
      </c>
      <c r="F82" s="23">
        <f t="shared" si="2"/>
        <v>1700000</v>
      </c>
      <c r="G82" s="23">
        <v>1700000</v>
      </c>
      <c r="H82" s="23">
        <v>1682758</v>
      </c>
      <c r="I82" s="23">
        <f t="shared" si="3"/>
        <v>0</v>
      </c>
    </row>
    <row r="83" spans="1:9" s="2" customFormat="1" ht="25.5" customHeight="1" x14ac:dyDescent="0.25">
      <c r="C83" s="22" t="s">
        <v>45</v>
      </c>
      <c r="D83" s="23">
        <v>0</v>
      </c>
      <c r="E83" s="23">
        <v>4000000</v>
      </c>
      <c r="F83" s="23">
        <f t="shared" si="2"/>
        <v>4000000</v>
      </c>
      <c r="G83" s="23">
        <v>3997561</v>
      </c>
      <c r="H83" s="23">
        <v>3731682</v>
      </c>
      <c r="I83" s="23">
        <f t="shared" si="3"/>
        <v>2439</v>
      </c>
    </row>
    <row r="84" spans="1:9" s="2" customFormat="1" ht="12.75" customHeight="1" x14ac:dyDescent="0.25">
      <c r="C84" s="22" t="s">
        <v>46</v>
      </c>
      <c r="D84" s="23">
        <v>0</v>
      </c>
      <c r="E84" s="23">
        <v>0</v>
      </c>
      <c r="F84" s="23">
        <f t="shared" si="2"/>
        <v>0</v>
      </c>
      <c r="G84" s="23">
        <v>0</v>
      </c>
      <c r="H84" s="23">
        <v>0</v>
      </c>
      <c r="I84" s="23">
        <f t="shared" si="3"/>
        <v>0</v>
      </c>
    </row>
    <row r="85" spans="1:9" s="2" customFormat="1" ht="25.5" customHeight="1" x14ac:dyDescent="0.25">
      <c r="C85" s="22" t="s">
        <v>47</v>
      </c>
      <c r="D85" s="23">
        <v>0</v>
      </c>
      <c r="E85" s="23">
        <v>0</v>
      </c>
      <c r="F85" s="23">
        <f t="shared" si="2"/>
        <v>0</v>
      </c>
      <c r="G85" s="23">
        <v>0</v>
      </c>
      <c r="H85" s="23">
        <v>0</v>
      </c>
      <c r="I85" s="23">
        <f t="shared" si="3"/>
        <v>0</v>
      </c>
    </row>
    <row r="86" spans="1:9" s="2" customFormat="1" ht="25.5" customHeight="1" x14ac:dyDescent="0.25">
      <c r="C86" s="22" t="s">
        <v>48</v>
      </c>
      <c r="D86" s="23">
        <v>0</v>
      </c>
      <c r="E86" s="23">
        <v>1788759</v>
      </c>
      <c r="F86" s="23">
        <f t="shared" si="2"/>
        <v>1788759</v>
      </c>
      <c r="G86" s="23">
        <v>1728677</v>
      </c>
      <c r="H86" s="23">
        <v>1727074</v>
      </c>
      <c r="I86" s="23">
        <f t="shared" si="3"/>
        <v>60082</v>
      </c>
    </row>
    <row r="87" spans="1:9" s="2" customFormat="1" ht="12.75" x14ac:dyDescent="0.25">
      <c r="C87" s="22" t="s">
        <v>49</v>
      </c>
      <c r="D87" s="23">
        <v>0</v>
      </c>
      <c r="E87" s="23">
        <v>0</v>
      </c>
      <c r="F87" s="23">
        <f>SUM(D87:E87)</f>
        <v>0</v>
      </c>
      <c r="G87" s="23">
        <v>0</v>
      </c>
      <c r="H87" s="23">
        <v>0</v>
      </c>
      <c r="I87" s="23">
        <f t="shared" si="3"/>
        <v>0</v>
      </c>
    </row>
    <row r="88" spans="1:9" s="2" customFormat="1" ht="25.5" customHeight="1" x14ac:dyDescent="0.25">
      <c r="C88" s="22" t="s">
        <v>50</v>
      </c>
      <c r="D88" s="23">
        <v>0</v>
      </c>
      <c r="E88" s="23">
        <v>0</v>
      </c>
      <c r="F88" s="23">
        <f t="shared" si="2"/>
        <v>0</v>
      </c>
      <c r="G88" s="23">
        <v>0</v>
      </c>
      <c r="H88" s="23">
        <v>0</v>
      </c>
      <c r="I88" s="23">
        <f t="shared" si="3"/>
        <v>0</v>
      </c>
    </row>
    <row r="89" spans="1:9" s="2" customFormat="1" ht="12.75" customHeight="1" x14ac:dyDescent="0.25">
      <c r="C89" s="22" t="s">
        <v>51</v>
      </c>
      <c r="D89" s="23">
        <v>0</v>
      </c>
      <c r="E89" s="23">
        <v>0</v>
      </c>
      <c r="F89" s="23">
        <f t="shared" si="2"/>
        <v>0</v>
      </c>
      <c r="G89" s="23">
        <v>0</v>
      </c>
      <c r="H89" s="23">
        <v>0</v>
      </c>
      <c r="I89" s="23">
        <f t="shared" si="3"/>
        <v>0</v>
      </c>
    </row>
    <row r="90" spans="1:9" s="2" customFormat="1" ht="12.75" customHeight="1" x14ac:dyDescent="0.25">
      <c r="C90" s="22" t="s">
        <v>52</v>
      </c>
      <c r="D90" s="23">
        <v>0</v>
      </c>
      <c r="E90" s="23">
        <v>13781868</v>
      </c>
      <c r="F90" s="23">
        <f t="shared" si="2"/>
        <v>13781868</v>
      </c>
      <c r="G90" s="23">
        <v>7496217</v>
      </c>
      <c r="H90" s="23">
        <v>7496217</v>
      </c>
      <c r="I90" s="23">
        <f>SUM(F90-G90)</f>
        <v>6285651</v>
      </c>
    </row>
    <row r="91" spans="1:9" s="2" customFormat="1" ht="3" customHeight="1" x14ac:dyDescent="0.25">
      <c r="C91" s="22"/>
      <c r="D91" s="23"/>
      <c r="E91" s="23"/>
      <c r="F91" s="23"/>
      <c r="G91" s="23"/>
      <c r="H91" s="23"/>
      <c r="I91" s="23"/>
    </row>
    <row r="92" spans="1:9" s="35" customFormat="1" ht="15.75" customHeight="1" x14ac:dyDescent="0.25">
      <c r="A92" s="33" t="s">
        <v>54</v>
      </c>
      <c r="B92" s="33"/>
      <c r="C92" s="33"/>
      <c r="D92" s="34">
        <f t="shared" ref="D92:I92" si="4">SUM(D10,D51)</f>
        <v>22634711458</v>
      </c>
      <c r="E92" s="34">
        <f t="shared" si="4"/>
        <v>10470046205</v>
      </c>
      <c r="F92" s="34">
        <f t="shared" si="4"/>
        <v>33104757663</v>
      </c>
      <c r="G92" s="34">
        <f t="shared" si="4"/>
        <v>32786912903</v>
      </c>
      <c r="H92" s="34">
        <f t="shared" si="4"/>
        <v>30152851980</v>
      </c>
      <c r="I92" s="34">
        <f t="shared" si="4"/>
        <v>317844760</v>
      </c>
    </row>
    <row r="93" spans="1:9" s="2" customFormat="1" ht="12.75" customHeight="1" x14ac:dyDescent="0.25">
      <c r="A93" s="36" t="s">
        <v>55</v>
      </c>
      <c r="B93" s="37"/>
      <c r="C93" s="37"/>
      <c r="D93" s="27"/>
      <c r="E93" s="27"/>
      <c r="F93" s="27"/>
      <c r="G93" s="27"/>
      <c r="H93" s="27"/>
      <c r="I93" s="27"/>
    </row>
  </sheetData>
  <mergeCells count="12">
    <mergeCell ref="A7:C8"/>
    <mergeCell ref="D7:H7"/>
    <mergeCell ref="I7:I8"/>
    <mergeCell ref="A10:C10"/>
    <mergeCell ref="A51:C51"/>
    <mergeCell ref="A92:C92"/>
    <mergeCell ref="A1:I1"/>
    <mergeCell ref="A2:I2"/>
    <mergeCell ref="A3:I3"/>
    <mergeCell ref="A4:I4"/>
    <mergeCell ref="A5:I5"/>
    <mergeCell ref="A6:I6"/>
  </mergeCells>
  <pageMargins left="0.19685039370078741" right="0.19685039370078741" top="0.78740157480314965" bottom="0.78740157480314965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2023-03-16T19:43:14Z</dcterms:created>
  <dcterms:modified xsi:type="dcterms:W3CDTF">2023-03-16T19:43:15Z</dcterms:modified>
</cp:coreProperties>
</file>