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94968A4-D267-411A-BC05-439CB32875E3}" xr6:coauthVersionLast="47" xr6:coauthVersionMax="47" xr10:uidLastSave="{00000000-0000-0000-0000-000000000000}"/>
  <bookViews>
    <workbookView xWindow="-120" yWindow="-120" windowWidth="20730" windowHeight="11160" xr2:uid="{A0D369F4-75BE-4586-BBFE-26A165EF68D0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3" i="1" s="1"/>
  <c r="E11" i="1" s="1"/>
  <c r="H11" i="1" s="1"/>
  <c r="G23" i="1"/>
  <c r="G11" i="1" s="1"/>
  <c r="F23" i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F11" i="1"/>
  <c r="D11" i="1"/>
  <c r="C11" i="1"/>
  <c r="H24" i="1" l="1"/>
  <c r="H23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<sst xmlns="http://schemas.openxmlformats.org/spreadsheetml/2006/main" count="50" uniqueCount="50">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</sst>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D8F189DC-0763-468A-8A10-5CC5A5A25A6A}"/>
    <cellStyle name="Normal 13 2 3" xfId="3" xr:uid="{D8B70CB8-04C9-4125-91CE-7172D581E41A}"/>
    <cellStyle name="Normal 3_1. Ingreso Público" xfId="1" xr:uid="{F3CB41C6-D916-4893-93F2-4F0F682E8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8FAF-8468-41DB-9CC5-9E56137C0308}">
  <dimension ref="A1:H65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86440265679</v>
      </c>
      <c r="D11" s="20">
        <f t="shared" ref="D11:G11" si="0">SUM(D13,D23,D32,D43)</f>
        <v>4646995844</v>
      </c>
      <c r="E11" s="20">
        <f>SUM(E13,E23,E32,E43)</f>
        <v>91087261523</v>
      </c>
      <c r="F11" s="20">
        <f t="shared" si="0"/>
        <v>39959469476</v>
      </c>
      <c r="G11" s="20">
        <f t="shared" si="0"/>
        <v>39118779894</v>
      </c>
      <c r="H11" s="20">
        <f>E11-F11</f>
        <v>51127792047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 t="shared" ref="C13:G13" si="1">SUM(C14:C21)</f>
        <v>15511225156</v>
      </c>
      <c r="D13" s="25">
        <f>SUM(D14:D21)</f>
        <v>-23408227</v>
      </c>
      <c r="E13" s="25">
        <f t="shared" si="1"/>
        <v>15487816929</v>
      </c>
      <c r="F13" s="25">
        <f t="shared" si="1"/>
        <v>4234209834</v>
      </c>
      <c r="G13" s="25">
        <f t="shared" si="1"/>
        <v>4028699909</v>
      </c>
      <c r="H13" s="25">
        <f>E13-F13</f>
        <v>11253607095</v>
      </c>
    </row>
    <row r="14" spans="1:8" s="21" customFormat="1" ht="13.5" customHeight="1" x14ac:dyDescent="0.25">
      <c r="A14" s="26"/>
      <c r="B14" s="27" t="s">
        <v>18</v>
      </c>
      <c r="C14" s="28">
        <v>517307114</v>
      </c>
      <c r="D14" s="28">
        <v>8061961</v>
      </c>
      <c r="E14" s="28">
        <f>C14+D14</f>
        <v>525369075</v>
      </c>
      <c r="F14" s="28">
        <v>218536651</v>
      </c>
      <c r="G14" s="28">
        <v>211655792</v>
      </c>
      <c r="H14" s="28">
        <f t="shared" ref="H14:H21" si="2">E14-F14</f>
        <v>306832424</v>
      </c>
    </row>
    <row r="15" spans="1:8" s="21" customFormat="1" ht="13.5" customHeight="1" x14ac:dyDescent="0.25">
      <c r="A15" s="26"/>
      <c r="B15" s="27" t="s">
        <v>19</v>
      </c>
      <c r="C15" s="28">
        <v>2827352021</v>
      </c>
      <c r="D15" s="28">
        <v>625750561</v>
      </c>
      <c r="E15" s="28">
        <f t="shared" ref="E15:E21" si="3">C15+D15</f>
        <v>3453102582</v>
      </c>
      <c r="F15" s="28">
        <v>1315236043</v>
      </c>
      <c r="G15" s="28">
        <v>1233948501</v>
      </c>
      <c r="H15" s="28">
        <f t="shared" si="2"/>
        <v>2137866539</v>
      </c>
    </row>
    <row r="16" spans="1:8" s="21" customFormat="1" ht="13.5" customHeight="1" x14ac:dyDescent="0.25">
      <c r="A16" s="29"/>
      <c r="B16" s="27" t="s">
        <v>20</v>
      </c>
      <c r="C16" s="28">
        <v>4815898737</v>
      </c>
      <c r="D16" s="28">
        <v>-173396969</v>
      </c>
      <c r="E16" s="28">
        <f t="shared" si="3"/>
        <v>4642501768</v>
      </c>
      <c r="F16" s="28">
        <v>415540073</v>
      </c>
      <c r="G16" s="28">
        <v>394307305</v>
      </c>
      <c r="H16" s="28">
        <f t="shared" si="2"/>
        <v>4226961695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3902662183</v>
      </c>
      <c r="D18" s="28">
        <v>-672993020</v>
      </c>
      <c r="E18" s="28">
        <f t="shared" si="3"/>
        <v>3229669163</v>
      </c>
      <c r="F18" s="28">
        <v>936397839</v>
      </c>
      <c r="G18" s="28">
        <v>843131847</v>
      </c>
      <c r="H18" s="28">
        <f t="shared" si="2"/>
        <v>2293271324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f t="shared" si="3"/>
        <v>0</v>
      </c>
      <c r="F19" s="28">
        <v>0</v>
      </c>
      <c r="G19" s="28">
        <v>0</v>
      </c>
      <c r="H19" s="28">
        <f t="shared" si="2"/>
        <v>0</v>
      </c>
    </row>
    <row r="20" spans="1:8" s="21" customFormat="1" ht="13.5" customHeight="1" x14ac:dyDescent="0.25">
      <c r="A20" s="26"/>
      <c r="B20" s="27" t="s">
        <v>24</v>
      </c>
      <c r="C20" s="28">
        <v>3108676364</v>
      </c>
      <c r="D20" s="28">
        <v>216842263</v>
      </c>
      <c r="E20" s="28">
        <f t="shared" si="3"/>
        <v>3325518627</v>
      </c>
      <c r="F20" s="28">
        <v>1270707474</v>
      </c>
      <c r="G20" s="28">
        <v>1268151633</v>
      </c>
      <c r="H20" s="28">
        <f t="shared" si="2"/>
        <v>2054811153</v>
      </c>
    </row>
    <row r="21" spans="1:8" s="21" customFormat="1" ht="13.5" customHeight="1" x14ac:dyDescent="0.25">
      <c r="A21" s="26"/>
      <c r="B21" s="27" t="s">
        <v>25</v>
      </c>
      <c r="C21" s="28">
        <v>339328737</v>
      </c>
      <c r="D21" s="28">
        <v>-27673023</v>
      </c>
      <c r="E21" s="28">
        <f t="shared" si="3"/>
        <v>311655714</v>
      </c>
      <c r="F21" s="28">
        <v>77791754</v>
      </c>
      <c r="G21" s="28">
        <v>77504831</v>
      </c>
      <c r="H21" s="28">
        <f t="shared" si="2"/>
        <v>233863960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39165038291</v>
      </c>
      <c r="D23" s="25">
        <f t="shared" ref="D23:H23" si="4">SUM(D24:D30)</f>
        <v>2048319202</v>
      </c>
      <c r="E23" s="25">
        <f t="shared" si="4"/>
        <v>41213357493</v>
      </c>
      <c r="F23" s="25">
        <f t="shared" si="4"/>
        <v>16410351901</v>
      </c>
      <c r="G23" s="25">
        <f t="shared" si="4"/>
        <v>16126261323</v>
      </c>
      <c r="H23" s="25">
        <f t="shared" si="4"/>
        <v>24803005592</v>
      </c>
    </row>
    <row r="24" spans="1:8" s="21" customFormat="1" ht="13.5" customHeight="1" x14ac:dyDescent="0.25">
      <c r="A24" s="32"/>
      <c r="B24" s="27" t="s">
        <v>27</v>
      </c>
      <c r="C24" s="28">
        <v>195771813</v>
      </c>
      <c r="D24" s="28">
        <v>6584471</v>
      </c>
      <c r="E24" s="28">
        <f t="shared" ref="E24:E30" si="5">C24+D24</f>
        <v>202356284</v>
      </c>
      <c r="F24" s="28">
        <v>85841387</v>
      </c>
      <c r="G24" s="28">
        <v>85243535</v>
      </c>
      <c r="H24" s="28">
        <f t="shared" ref="H24:H30" si="6">E24-F24</f>
        <v>116514897</v>
      </c>
    </row>
    <row r="25" spans="1:8" s="21" customFormat="1" ht="13.5" customHeight="1" x14ac:dyDescent="0.25">
      <c r="A25" s="32"/>
      <c r="B25" s="27" t="s">
        <v>28</v>
      </c>
      <c r="C25" s="28">
        <v>3800223629</v>
      </c>
      <c r="D25" s="28">
        <v>463930204</v>
      </c>
      <c r="E25" s="28">
        <f t="shared" si="5"/>
        <v>4264153833</v>
      </c>
      <c r="F25" s="28">
        <v>679686307</v>
      </c>
      <c r="G25" s="28">
        <v>668103701</v>
      </c>
      <c r="H25" s="28">
        <f t="shared" si="6"/>
        <v>3584467526</v>
      </c>
    </row>
    <row r="26" spans="1:8" s="21" customFormat="1" ht="13.5" customHeight="1" x14ac:dyDescent="0.25">
      <c r="A26" s="32"/>
      <c r="B26" s="27" t="s">
        <v>29</v>
      </c>
      <c r="C26" s="28">
        <v>205743946</v>
      </c>
      <c r="D26" s="28">
        <v>113366257</v>
      </c>
      <c r="E26" s="28">
        <f t="shared" si="5"/>
        <v>319110203</v>
      </c>
      <c r="F26" s="28">
        <v>59094818</v>
      </c>
      <c r="G26" s="28">
        <v>59094817</v>
      </c>
      <c r="H26" s="28">
        <f t="shared" si="6"/>
        <v>260015385</v>
      </c>
    </row>
    <row r="27" spans="1:8" s="21" customFormat="1" ht="13.5" customHeight="1" x14ac:dyDescent="0.25">
      <c r="A27" s="26"/>
      <c r="B27" s="27" t="s">
        <v>30</v>
      </c>
      <c r="C27" s="28">
        <v>222115487</v>
      </c>
      <c r="D27" s="28">
        <v>-43196442</v>
      </c>
      <c r="E27" s="28">
        <f t="shared" si="5"/>
        <v>178919045</v>
      </c>
      <c r="F27" s="28">
        <v>12866350</v>
      </c>
      <c r="G27" s="28">
        <v>12866350</v>
      </c>
      <c r="H27" s="28">
        <f t="shared" si="6"/>
        <v>166052695</v>
      </c>
    </row>
    <row r="28" spans="1:8" s="21" customFormat="1" ht="13.5" customHeight="1" x14ac:dyDescent="0.25">
      <c r="A28" s="26"/>
      <c r="B28" s="27" t="s">
        <v>31</v>
      </c>
      <c r="C28" s="28">
        <v>34323570792</v>
      </c>
      <c r="D28" s="28">
        <v>1438175422</v>
      </c>
      <c r="E28" s="28">
        <f t="shared" si="5"/>
        <v>35761746214</v>
      </c>
      <c r="F28" s="28">
        <v>15408893209</v>
      </c>
      <c r="G28" s="28">
        <v>15140220070</v>
      </c>
      <c r="H28" s="28">
        <f t="shared" si="6"/>
        <v>20352853005</v>
      </c>
    </row>
    <row r="29" spans="1:8" s="21" customFormat="1" ht="13.5" customHeight="1" x14ac:dyDescent="0.25">
      <c r="A29" s="26"/>
      <c r="B29" s="27" t="s">
        <v>32</v>
      </c>
      <c r="C29" s="28">
        <v>417612624</v>
      </c>
      <c r="D29" s="28">
        <v>69459290</v>
      </c>
      <c r="E29" s="28">
        <f t="shared" si="5"/>
        <v>487071914</v>
      </c>
      <c r="F29" s="28">
        <v>163969830</v>
      </c>
      <c r="G29" s="28">
        <v>160732850</v>
      </c>
      <c r="H29" s="28">
        <f t="shared" si="6"/>
        <v>323102084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f t="shared" si="5"/>
        <v>0</v>
      </c>
      <c r="F30" s="28">
        <v>0</v>
      </c>
      <c r="G30" s="28">
        <v>0</v>
      </c>
      <c r="H30" s="28">
        <f t="shared" si="6"/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1993502856</v>
      </c>
      <c r="D32" s="25">
        <f>SUM(D33:D41)</f>
        <v>-419370000</v>
      </c>
      <c r="E32" s="25">
        <f t="shared" si="7"/>
        <v>1574132856</v>
      </c>
      <c r="F32" s="25">
        <f t="shared" si="7"/>
        <v>405266717</v>
      </c>
      <c r="G32" s="25">
        <f t="shared" si="7"/>
        <v>385988401</v>
      </c>
      <c r="H32" s="25">
        <f>E32-F32</f>
        <v>1168866139</v>
      </c>
    </row>
    <row r="33" spans="1:8" s="21" customFormat="1" ht="26.25" customHeight="1" x14ac:dyDescent="0.25">
      <c r="A33" s="26"/>
      <c r="B33" s="27" t="s">
        <v>35</v>
      </c>
      <c r="C33" s="28">
        <v>219993090</v>
      </c>
      <c r="D33" s="28">
        <v>4850231</v>
      </c>
      <c r="E33" s="28">
        <f t="shared" ref="E33:E41" si="8">C33+D33</f>
        <v>224843321</v>
      </c>
      <c r="F33" s="28">
        <v>86755546</v>
      </c>
      <c r="G33" s="28">
        <v>82762302</v>
      </c>
      <c r="H33" s="28">
        <f t="shared" ref="H33:H41" si="9">E33-F33</f>
        <v>138087775</v>
      </c>
    </row>
    <row r="34" spans="1:8" s="21" customFormat="1" ht="13.5" customHeight="1" x14ac:dyDescent="0.25">
      <c r="A34" s="26"/>
      <c r="B34" s="27" t="s">
        <v>36</v>
      </c>
      <c r="C34" s="28">
        <v>300873187</v>
      </c>
      <c r="D34" s="28">
        <v>50064215</v>
      </c>
      <c r="E34" s="28">
        <f t="shared" si="8"/>
        <v>350937402</v>
      </c>
      <c r="F34" s="28">
        <v>178689491</v>
      </c>
      <c r="G34" s="28">
        <v>164453010</v>
      </c>
      <c r="H34" s="28">
        <f>E34-F34</f>
        <v>172247911</v>
      </c>
    </row>
    <row r="35" spans="1:8" s="21" customFormat="1" ht="13.5" customHeight="1" x14ac:dyDescent="0.25">
      <c r="A35" s="26"/>
      <c r="B35" s="27" t="s">
        <v>37</v>
      </c>
      <c r="C35" s="28">
        <v>75062535</v>
      </c>
      <c r="D35" s="28">
        <v>-21938954</v>
      </c>
      <c r="E35" s="28">
        <f t="shared" si="8"/>
        <v>53123581</v>
      </c>
      <c r="F35" s="28">
        <v>22614168</v>
      </c>
      <c r="G35" s="28">
        <v>22614168</v>
      </c>
      <c r="H35" s="28">
        <f t="shared" si="9"/>
        <v>30509413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935667939</v>
      </c>
      <c r="D37" s="28">
        <v>-141983543</v>
      </c>
      <c r="E37" s="28">
        <f t="shared" si="8"/>
        <v>793684396</v>
      </c>
      <c r="F37" s="28">
        <v>52852544</v>
      </c>
      <c r="G37" s="28">
        <v>52722700</v>
      </c>
      <c r="H37" s="28">
        <f t="shared" si="9"/>
        <v>740831852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140992105</v>
      </c>
      <c r="D39" s="28">
        <v>10552051</v>
      </c>
      <c r="E39" s="28">
        <f t="shared" si="8"/>
        <v>151544156</v>
      </c>
      <c r="F39" s="28">
        <v>64354968</v>
      </c>
      <c r="G39" s="28">
        <v>63436221</v>
      </c>
      <c r="H39" s="28">
        <f t="shared" si="9"/>
        <v>87189188</v>
      </c>
    </row>
    <row r="40" spans="1:8" s="21" customFormat="1" ht="13.5" customHeight="1" x14ac:dyDescent="0.25">
      <c r="A40" s="26"/>
      <c r="B40" s="27" t="s">
        <v>42</v>
      </c>
      <c r="C40" s="28">
        <v>320914000</v>
      </c>
      <c r="D40" s="28">
        <v>-320914000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29770499376</v>
      </c>
      <c r="D43" s="34">
        <f t="shared" ref="D43:G43" si="10">SUM(D44:D47)</f>
        <v>3041454869</v>
      </c>
      <c r="E43" s="34">
        <f>SUM(E44:E47)</f>
        <v>32811954245</v>
      </c>
      <c r="F43" s="34">
        <f t="shared" si="10"/>
        <v>18909641024</v>
      </c>
      <c r="G43" s="34">
        <f t="shared" si="10"/>
        <v>18577830261</v>
      </c>
      <c r="H43" s="34">
        <f>E43-F43</f>
        <v>13902313221</v>
      </c>
    </row>
    <row r="44" spans="1:8" s="21" customFormat="1" ht="26.25" customHeight="1" x14ac:dyDescent="0.25">
      <c r="A44" s="26"/>
      <c r="B44" s="27" t="s">
        <v>45</v>
      </c>
      <c r="C44" s="28">
        <v>3213702184</v>
      </c>
      <c r="D44" s="28">
        <v>0</v>
      </c>
      <c r="E44" s="28">
        <f>C44+D44</f>
        <v>3213702184</v>
      </c>
      <c r="F44" s="28">
        <v>1977623769</v>
      </c>
      <c r="G44" s="28">
        <v>1977623769</v>
      </c>
      <c r="H44" s="28">
        <f t="shared" ref="H44:H47" si="11">E44-F44</f>
        <v>1236078415</v>
      </c>
    </row>
    <row r="45" spans="1:8" s="21" customFormat="1" ht="26.25" customHeight="1" x14ac:dyDescent="0.25">
      <c r="A45" s="26"/>
      <c r="B45" s="27" t="s">
        <v>46</v>
      </c>
      <c r="C45" s="28">
        <v>26499519123</v>
      </c>
      <c r="D45" s="28">
        <v>3038265432</v>
      </c>
      <c r="E45" s="28">
        <f>C45+D45</f>
        <v>29537784555</v>
      </c>
      <c r="F45" s="28">
        <v>16929492359</v>
      </c>
      <c r="G45" s="28">
        <v>16597681596</v>
      </c>
      <c r="H45" s="28">
        <f t="shared" si="11"/>
        <v>12608292196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f t="shared" ref="E46:E47" si="12">C46+D46</f>
        <v>0</v>
      </c>
      <c r="F46" s="28">
        <v>0</v>
      </c>
      <c r="G46" s="28">
        <v>0</v>
      </c>
      <c r="H46" s="28">
        <f t="shared" si="11"/>
        <v>0</v>
      </c>
    </row>
    <row r="47" spans="1:8" s="21" customFormat="1" ht="27" customHeight="1" x14ac:dyDescent="0.25">
      <c r="A47" s="35"/>
      <c r="B47" s="36" t="s">
        <v>48</v>
      </c>
      <c r="C47" s="37">
        <v>57278069</v>
      </c>
      <c r="D47" s="37">
        <v>3189437</v>
      </c>
      <c r="E47" s="37">
        <f t="shared" si="12"/>
        <v>60467506</v>
      </c>
      <c r="F47" s="37">
        <v>2524896</v>
      </c>
      <c r="G47" s="37">
        <v>2524896</v>
      </c>
      <c r="H47" s="37">
        <f t="shared" si="11"/>
        <v>57942610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2023-08-01T18:58:07Z</dcterms:created>
  <dcterms:modified xsi:type="dcterms:W3CDTF">2023-08-01T18:58:07Z</dcterms:modified>
</cp:coreProperties>
</file>