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IAGF\"/>
    </mc:Choice>
  </mc:AlternateContent>
  <xr:revisionPtr revIDLastSave="0" documentId="13_ncr:1_{2AD702C9-D510-4550-8460-8AB575D95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4" i="42" s="1"/>
  <c r="F16" i="42"/>
  <c r="I16" i="42" s="1"/>
  <c r="I15" i="42" l="1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<sst xmlns="http://schemas.openxmlformats.org/spreadsheetml/2006/main" count="47" uniqueCount="47">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</sst>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6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13" fillId="0" borderId="0" xfId="5" applyFont="1" applyFill="1" applyAlignment="1">
      <alignment vertical="top"/>
    </xf>
    <xf numFmtId="0" fontId="5" fillId="0" borderId="0" xfId="5" applyFont="1" applyFill="1"/>
    <xf numFmtId="0" fontId="7" fillId="0" borderId="0" xfId="5" applyFont="1" applyFill="1" applyAlignment="1">
      <alignment horizontal="center" vertical="top"/>
    </xf>
    <xf numFmtId="165" fontId="7" fillId="0" borderId="0" xfId="5" applyNumberFormat="1" applyFont="1" applyFill="1" applyAlignment="1">
      <alignment horizontal="right" vertical="top"/>
    </xf>
    <xf numFmtId="0" fontId="14" fillId="0" borderId="0" xfId="5" applyFont="1" applyFill="1" applyAlignment="1">
      <alignment vertical="top"/>
    </xf>
    <xf numFmtId="0" fontId="7" fillId="0" borderId="0" xfId="5" applyFont="1" applyFill="1" applyAlignment="1">
      <alignment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justify" vertical="top"/>
    </xf>
    <xf numFmtId="166" fontId="11" fillId="0" borderId="0" xfId="7" applyNumberFormat="1" applyFont="1" applyFill="1" applyAlignment="1">
      <alignment vertical="top"/>
    </xf>
    <xf numFmtId="0" fontId="15" fillId="0" borderId="0" xfId="0" applyFont="1" applyFill="1" applyAlignment="1">
      <alignment vertical="top"/>
    </xf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C52" sqref="C52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1"/>
  </cols>
  <sheetData>
    <row r="1" spans="1:10" s="1" customForma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1"/>
    </row>
    <row r="2" spans="1:10" s="1" customFormat="1" x14ac:dyDescent="0.2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11"/>
    </row>
    <row r="3" spans="1:10" s="1" customForma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11"/>
    </row>
    <row r="4" spans="1:10" s="1" customFormat="1" x14ac:dyDescent="0.2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11"/>
    </row>
    <row r="5" spans="1:10" s="1" customFormat="1" x14ac:dyDescent="0.2">
      <c r="A5" s="30" t="s">
        <v>45</v>
      </c>
      <c r="B5" s="30"/>
      <c r="C5" s="30"/>
      <c r="D5" s="30"/>
      <c r="E5" s="30"/>
      <c r="F5" s="30"/>
      <c r="G5" s="30"/>
      <c r="H5" s="30"/>
      <c r="I5" s="30"/>
      <c r="J5" s="11"/>
    </row>
    <row r="6" spans="1:10" s="6" customFormat="1" ht="15.75" customHeight="1" x14ac:dyDescent="0.2">
      <c r="A6" s="31" t="s">
        <v>2</v>
      </c>
      <c r="B6" s="32"/>
      <c r="C6" s="32"/>
      <c r="D6" s="37" t="s">
        <v>3</v>
      </c>
      <c r="E6" s="38"/>
      <c r="F6" s="38"/>
      <c r="G6" s="38"/>
      <c r="H6" s="38"/>
      <c r="I6" s="39" t="s">
        <v>4</v>
      </c>
      <c r="J6" s="11"/>
    </row>
    <row r="7" spans="1:10" s="6" customFormat="1" ht="28.5" customHeight="1" x14ac:dyDescent="0.2">
      <c r="A7" s="33"/>
      <c r="B7" s="34"/>
      <c r="C7" s="34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0"/>
      <c r="J7" s="11"/>
    </row>
    <row r="8" spans="1:10" s="6" customFormat="1" ht="13.5" customHeight="1" x14ac:dyDescent="0.2">
      <c r="A8" s="35"/>
      <c r="B8" s="36"/>
      <c r="C8" s="36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45" customFormat="1" ht="3" customHeight="1" x14ac:dyDescent="0.2">
      <c r="A9" s="42"/>
      <c r="B9" s="42"/>
      <c r="C9" s="42"/>
      <c r="D9" s="43"/>
      <c r="E9" s="43"/>
      <c r="F9" s="43"/>
      <c r="G9" s="43"/>
      <c r="H9" s="43"/>
      <c r="I9" s="43"/>
      <c r="J9" s="44"/>
    </row>
    <row r="10" spans="1:10" s="49" customFormat="1" ht="15.75" x14ac:dyDescent="0.2">
      <c r="A10" s="46" t="s">
        <v>12</v>
      </c>
      <c r="B10" s="46"/>
      <c r="C10" s="46"/>
      <c r="D10" s="47">
        <f t="shared" ref="D10:I10" si="0">SUM(D12,D46,D47,D48)</f>
        <v>86440265679</v>
      </c>
      <c r="E10" s="47">
        <f t="shared" si="0"/>
        <v>4646995844</v>
      </c>
      <c r="F10" s="47">
        <f t="shared" si="0"/>
        <v>91087261523</v>
      </c>
      <c r="G10" s="47">
        <f t="shared" si="0"/>
        <v>39959469476</v>
      </c>
      <c r="H10" s="47">
        <f t="shared" si="0"/>
        <v>39118779894</v>
      </c>
      <c r="I10" s="47">
        <f t="shared" si="0"/>
        <v>51127792047</v>
      </c>
      <c r="J10" s="48"/>
    </row>
    <row r="11" spans="1:10" s="45" customFormat="1" ht="6.75" customHeight="1" x14ac:dyDescent="0.2">
      <c r="A11" s="42"/>
      <c r="B11" s="42"/>
      <c r="C11" s="42"/>
      <c r="D11" s="43"/>
      <c r="E11" s="43"/>
      <c r="F11" s="43"/>
      <c r="G11" s="43"/>
      <c r="H11" s="43"/>
      <c r="I11" s="43"/>
      <c r="J11" s="44"/>
    </row>
    <row r="12" spans="1:10" s="19" customFormat="1" ht="18" customHeight="1" x14ac:dyDescent="0.2">
      <c r="A12" s="41" t="s">
        <v>13</v>
      </c>
      <c r="B12" s="41"/>
      <c r="C12" s="41"/>
      <c r="D12" s="17">
        <f t="shared" ref="D12:I12" si="1">SUM(D14,D18,D28,D33,D37,D43)</f>
        <v>50881406844</v>
      </c>
      <c r="E12" s="17">
        <f t="shared" si="1"/>
        <v>4025105183</v>
      </c>
      <c r="F12" s="17">
        <f t="shared" si="1"/>
        <v>54906512027</v>
      </c>
      <c r="G12" s="17">
        <f t="shared" si="1"/>
        <v>24487089581</v>
      </c>
      <c r="H12" s="17">
        <f t="shared" si="1"/>
        <v>24336874929</v>
      </c>
      <c r="I12" s="17">
        <f t="shared" si="1"/>
        <v>30419422446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26" t="s">
        <v>14</v>
      </c>
      <c r="C14" s="26"/>
      <c r="D14" s="25">
        <f t="shared" ref="D14:I14" si="2">SUM(D15:D16)</f>
        <v>1286570331</v>
      </c>
      <c r="E14" s="25">
        <f t="shared" si="2"/>
        <v>309770305</v>
      </c>
      <c r="F14" s="25">
        <f t="shared" si="2"/>
        <v>1596340636</v>
      </c>
      <c r="G14" s="25">
        <f t="shared" si="2"/>
        <v>559743010</v>
      </c>
      <c r="H14" s="25">
        <f t="shared" si="2"/>
        <v>559742030</v>
      </c>
      <c r="I14" s="25">
        <f t="shared" si="2"/>
        <v>1036597626</v>
      </c>
      <c r="J14" s="13"/>
    </row>
    <row r="15" spans="1:10" s="50" customFormat="1" ht="12.75" customHeight="1" x14ac:dyDescent="0.2">
      <c r="C15" s="51" t="s">
        <v>15</v>
      </c>
      <c r="D15" s="52">
        <v>1286570331</v>
      </c>
      <c r="E15" s="52">
        <v>309770305</v>
      </c>
      <c r="F15" s="52">
        <f t="shared" ref="F15" si="3">D15+E15</f>
        <v>1596340636</v>
      </c>
      <c r="G15" s="52">
        <v>559743010</v>
      </c>
      <c r="H15" s="52">
        <v>559742030</v>
      </c>
      <c r="I15" s="52">
        <f>F15-G15</f>
        <v>1036597626</v>
      </c>
      <c r="J15" s="53"/>
    </row>
    <row r="16" spans="1:10" s="3" customFormat="1" ht="12.75" customHeight="1" x14ac:dyDescent="0.2">
      <c r="C16" s="10" t="s">
        <v>16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26" t="s">
        <v>17</v>
      </c>
      <c r="C18" s="26"/>
      <c r="D18" s="25">
        <f t="shared" ref="D18:I18" si="4">SUM(D19:D26)</f>
        <v>5205108890</v>
      </c>
      <c r="E18" s="25">
        <f t="shared" si="4"/>
        <v>522262298</v>
      </c>
      <c r="F18" s="25">
        <f t="shared" si="4"/>
        <v>5727371188</v>
      </c>
      <c r="G18" s="25">
        <f t="shared" si="4"/>
        <v>1990981264</v>
      </c>
      <c r="H18" s="25">
        <f t="shared" si="4"/>
        <v>1888544296</v>
      </c>
      <c r="I18" s="25">
        <f t="shared" si="4"/>
        <v>3736389924</v>
      </c>
      <c r="J18" s="13"/>
    </row>
    <row r="19" spans="1:10" s="50" customFormat="1" ht="12.75" customHeight="1" x14ac:dyDescent="0.2">
      <c r="C19" s="51" t="s">
        <v>18</v>
      </c>
      <c r="D19" s="52">
        <v>5205108890</v>
      </c>
      <c r="E19" s="52">
        <v>522262298</v>
      </c>
      <c r="F19" s="52">
        <f t="shared" ref="F19:F26" si="5">D19+E19</f>
        <v>5727371188</v>
      </c>
      <c r="G19" s="52">
        <v>1990981264</v>
      </c>
      <c r="H19" s="52">
        <v>1888544296</v>
      </c>
      <c r="I19" s="52">
        <f t="shared" ref="I19:I26" si="6">F19-G19</f>
        <v>3736389924</v>
      </c>
      <c r="J19" s="53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26" t="s">
        <v>26</v>
      </c>
      <c r="C28" s="26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50" customFormat="1" ht="12.75" customHeight="1" x14ac:dyDescent="0.2">
      <c r="C29" s="51" t="s">
        <v>27</v>
      </c>
      <c r="D29" s="52">
        <v>0</v>
      </c>
      <c r="E29" s="52">
        <v>0</v>
      </c>
      <c r="F29" s="52">
        <f>D29+E29</f>
        <v>0</v>
      </c>
      <c r="G29" s="52">
        <v>0</v>
      </c>
      <c r="H29" s="52">
        <v>0</v>
      </c>
      <c r="I29" s="52">
        <f>F29-G29</f>
        <v>0</v>
      </c>
      <c r="J29" s="53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26" t="s">
        <v>30</v>
      </c>
      <c r="C33" s="26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50" customFormat="1" ht="12.75" customHeight="1" x14ac:dyDescent="0.2">
      <c r="C34" s="51" t="s">
        <v>31</v>
      </c>
      <c r="D34" s="52">
        <v>0</v>
      </c>
      <c r="E34" s="52">
        <v>0</v>
      </c>
      <c r="F34" s="52">
        <f>D34+E34</f>
        <v>0</v>
      </c>
      <c r="G34" s="52">
        <v>0</v>
      </c>
      <c r="H34" s="52">
        <v>0</v>
      </c>
      <c r="I34" s="52">
        <f>F34-G34</f>
        <v>0</v>
      </c>
      <c r="J34" s="53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26" t="s">
        <v>33</v>
      </c>
      <c r="C37" s="26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50" customFormat="1" ht="12.75" customHeight="1" x14ac:dyDescent="0.2">
      <c r="C38" s="51" t="s">
        <v>34</v>
      </c>
      <c r="D38" s="52">
        <v>0</v>
      </c>
      <c r="E38" s="52">
        <v>0</v>
      </c>
      <c r="F38" s="52">
        <f>D38+E38</f>
        <v>0</v>
      </c>
      <c r="G38" s="52">
        <v>0</v>
      </c>
      <c r="H38" s="52">
        <v>0</v>
      </c>
      <c r="I38" s="52">
        <f>F38-G38</f>
        <v>0</v>
      </c>
      <c r="J38" s="53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26" t="s">
        <v>38</v>
      </c>
      <c r="C43" s="26"/>
      <c r="D43" s="25">
        <f t="shared" ref="D43:I43" si="10">SUM(D44:D44)</f>
        <v>44389727623</v>
      </c>
      <c r="E43" s="25">
        <f t="shared" si="10"/>
        <v>3193072580</v>
      </c>
      <c r="F43" s="25">
        <f t="shared" si="10"/>
        <v>47582800203</v>
      </c>
      <c r="G43" s="25">
        <f t="shared" si="10"/>
        <v>21936365307</v>
      </c>
      <c r="H43" s="25">
        <f t="shared" si="10"/>
        <v>21888588603</v>
      </c>
      <c r="I43" s="25">
        <f t="shared" si="10"/>
        <v>25646434896</v>
      </c>
      <c r="J43" s="13"/>
    </row>
    <row r="44" spans="1:10" s="50" customFormat="1" ht="12.75" customHeight="1" x14ac:dyDescent="0.2">
      <c r="C44" s="51" t="s">
        <v>43</v>
      </c>
      <c r="D44" s="52">
        <v>44389727623</v>
      </c>
      <c r="E44" s="52">
        <v>3193072580</v>
      </c>
      <c r="F44" s="52">
        <f>D44+E44</f>
        <v>47582800203</v>
      </c>
      <c r="G44" s="52">
        <v>21936365307</v>
      </c>
      <c r="H44" s="52">
        <v>21888588603</v>
      </c>
      <c r="I44" s="52">
        <f>F44-G44</f>
        <v>25646434896</v>
      </c>
      <c r="J44" s="53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27" t="s">
        <v>39</v>
      </c>
      <c r="B46" s="27"/>
      <c r="C46" s="27"/>
      <c r="D46" s="21">
        <v>35558858835</v>
      </c>
      <c r="E46" s="21">
        <v>621890661</v>
      </c>
      <c r="F46" s="21">
        <f>D46+E46</f>
        <v>36180749496</v>
      </c>
      <c r="G46" s="21">
        <v>15472379895</v>
      </c>
      <c r="H46" s="21">
        <v>14781904965</v>
      </c>
      <c r="I46" s="21">
        <f>F46-G46</f>
        <v>20708369601</v>
      </c>
      <c r="J46" s="18"/>
    </row>
    <row r="47" spans="1:10" s="19" customFormat="1" ht="18" customHeight="1" thickTop="1" thickBot="1" x14ac:dyDescent="0.25">
      <c r="A47" s="28" t="s">
        <v>40</v>
      </c>
      <c r="B47" s="28"/>
      <c r="C47" s="28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28" t="s">
        <v>41</v>
      </c>
      <c r="B48" s="28"/>
      <c r="C48" s="28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2023-08-01T17:57:48Z</dcterms:modified>
</cp:coreProperties>
</file>