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EB6908AC-F6DE-4717-89EF-320F75862A21}" xr6:coauthVersionLast="40" xr6:coauthVersionMax="40" xr10:uidLastSave="{00000000-0000-0000-0000-000000000000}"/>
  <bookViews>
    <workbookView xWindow="0" yWindow="0" windowWidth="25200" windowHeight="11775" xr2:uid="{6CBB85E0-A208-447A-BF5D-0AEEA92D2B06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H153" i="1"/>
  <c r="G153" i="1"/>
  <c r="E153" i="1"/>
  <c r="D153" i="1"/>
  <c r="F153" i="1" s="1"/>
  <c r="I153" i="1" s="1"/>
  <c r="F152" i="1"/>
  <c r="I152" i="1" s="1"/>
  <c r="F151" i="1"/>
  <c r="I151" i="1" s="1"/>
  <c r="F150" i="1"/>
  <c r="I150" i="1" s="1"/>
  <c r="H148" i="1"/>
  <c r="G148" i="1"/>
  <c r="E148" i="1"/>
  <c r="D148" i="1"/>
  <c r="F148" i="1" s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E137" i="1"/>
  <c r="D137" i="1"/>
  <c r="F137" i="1" s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E126" i="1"/>
  <c r="D126" i="1"/>
  <c r="F126" i="1" s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E115" i="1"/>
  <c r="D115" i="1"/>
  <c r="F115" i="1" s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E104" i="1"/>
  <c r="D104" i="1"/>
  <c r="F104" i="1" s="1"/>
  <c r="I104" i="1" s="1"/>
  <c r="F103" i="1"/>
  <c r="I103" i="1" s="1"/>
  <c r="F102" i="1"/>
  <c r="I102" i="1" s="1"/>
  <c r="F101" i="1"/>
  <c r="F100" i="1"/>
  <c r="I100" i="1" s="1"/>
  <c r="I99" i="1"/>
  <c r="F99" i="1"/>
  <c r="F98" i="1"/>
  <c r="I98" i="1" s="1"/>
  <c r="I97" i="1"/>
  <c r="F97" i="1"/>
  <c r="H95" i="1"/>
  <c r="H94" i="1" s="1"/>
  <c r="G95" i="1"/>
  <c r="G94" i="1" s="1"/>
  <c r="E95" i="1"/>
  <c r="D95" i="1"/>
  <c r="F95" i="1" s="1"/>
  <c r="I95" i="1" s="1"/>
  <c r="E94" i="1"/>
  <c r="F92" i="1"/>
  <c r="I92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H84" i="1"/>
  <c r="G84" i="1"/>
  <c r="E84" i="1"/>
  <c r="F84" i="1" s="1"/>
  <c r="I84" i="1" s="1"/>
  <c r="D84" i="1"/>
  <c r="F83" i="1"/>
  <c r="I83" i="1" s="1"/>
  <c r="I82" i="1"/>
  <c r="F82" i="1"/>
  <c r="F81" i="1"/>
  <c r="I81" i="1" s="1"/>
  <c r="H79" i="1"/>
  <c r="G79" i="1"/>
  <c r="E79" i="1"/>
  <c r="F79" i="1" s="1"/>
  <c r="I79" i="1" s="1"/>
  <c r="D79" i="1"/>
  <c r="F78" i="1"/>
  <c r="I78" i="1" s="1"/>
  <c r="I77" i="1"/>
  <c r="F77" i="1"/>
  <c r="F75" i="1"/>
  <c r="I75" i="1" s="1"/>
  <c r="I74" i="1"/>
  <c r="F74" i="1"/>
  <c r="F73" i="1"/>
  <c r="I73" i="1" s="1"/>
  <c r="I72" i="1"/>
  <c r="F72" i="1"/>
  <c r="F71" i="1"/>
  <c r="I71" i="1" s="1"/>
  <c r="H69" i="1"/>
  <c r="G69" i="1"/>
  <c r="E69" i="1"/>
  <c r="F69" i="1" s="1"/>
  <c r="I69" i="1" s="1"/>
  <c r="D69" i="1"/>
  <c r="F68" i="1"/>
  <c r="I68" i="1" s="1"/>
  <c r="I67" i="1"/>
  <c r="F67" i="1"/>
  <c r="F66" i="1"/>
  <c r="I66" i="1" s="1"/>
  <c r="H64" i="1"/>
  <c r="G64" i="1"/>
  <c r="E64" i="1"/>
  <c r="F64" i="1" s="1"/>
  <c r="I64" i="1" s="1"/>
  <c r="D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H53" i="1"/>
  <c r="G53" i="1"/>
  <c r="E53" i="1"/>
  <c r="F53" i="1" s="1"/>
  <c r="I53" i="1" s="1"/>
  <c r="D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H42" i="1"/>
  <c r="G42" i="1"/>
  <c r="E42" i="1"/>
  <c r="F42" i="1" s="1"/>
  <c r="I42" i="1" s="1"/>
  <c r="D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H31" i="1"/>
  <c r="G31" i="1"/>
  <c r="E31" i="1"/>
  <c r="F31" i="1" s="1"/>
  <c r="I31" i="1" s="1"/>
  <c r="D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H20" i="1"/>
  <c r="G20" i="1"/>
  <c r="E20" i="1"/>
  <c r="F20" i="1" s="1"/>
  <c r="I20" i="1" s="1"/>
  <c r="D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H11" i="1"/>
  <c r="G11" i="1"/>
  <c r="E11" i="1"/>
  <c r="D11" i="1"/>
  <c r="H10" i="1"/>
  <c r="H178" i="1" s="1"/>
  <c r="G10" i="1"/>
  <c r="G178" i="1" s="1"/>
  <c r="D10" i="1"/>
  <c r="E10" i="1" l="1"/>
  <c r="E178" i="1" s="1"/>
  <c r="F11" i="1"/>
  <c r="I11" i="1" s="1"/>
  <c r="D94" i="1"/>
  <c r="F94" i="1" s="1"/>
  <c r="I94" i="1" s="1"/>
  <c r="F10" i="1" l="1"/>
  <c r="I10" i="1" s="1"/>
  <c r="D178" i="1"/>
  <c r="F178" i="1" s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<sst xmlns="http://schemas.openxmlformats.org/spreadsheetml/2006/main" count="308" uniqueCount="163">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</sst>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ABC69ABB-54D9-4E3B-98D7-7B6E4DFF83FC}"/>
    <cellStyle name="Normal" xfId="0" builtinId="0"/>
    <cellStyle name="Normal 2 2" xfId="2" xr:uid="{92B35E29-EE4A-4BCE-B30C-F5D2E274D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91D740-69DD-428A-B12C-3866898F65C7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F207-0F91-42EF-A661-D109B48863BE}">
  <dimension ref="A1:K179"/>
  <sheetViews>
    <sheetView showGridLines="0" tabSelected="1" zoomScaleNormal="100" workbookViewId="0">
      <selection sqref="A1:I179"/>
    </sheetView>
  </sheetViews>
  <sheetFormatPr baseColWidth="10" defaultRowHeight="15" x14ac:dyDescent="0.25"/>
  <cols>
    <col min="1" max="1" width="3" style="46" customWidth="1"/>
    <col min="2" max="2" width="3.28515625" style="46" customWidth="1"/>
    <col min="3" max="3" width="41.140625" style="46" customWidth="1"/>
    <col min="4" max="9" width="16.7109375" style="47" customWidth="1"/>
    <col min="10" max="10" width="11.42578125" style="46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>SUM(D11,D20,D31,D42,D53,D64,D69,D79,D84)</f>
        <v>597052254</v>
      </c>
      <c r="E10" s="15">
        <f>SUM(E11,E20,E31,E42,E53,E64,E69,E79,E84)</f>
        <v>0</v>
      </c>
      <c r="F10" s="15">
        <f>SUM(D10:E10)</f>
        <v>597052254</v>
      </c>
      <c r="G10" s="15">
        <f t="shared" ref="G10:H10" si="0">SUM(G11,G20,G31,G42,G53,G64,G69,G79,G84)</f>
        <v>286713738</v>
      </c>
      <c r="H10" s="15">
        <f t="shared" si="0"/>
        <v>286713738</v>
      </c>
      <c r="I10" s="15">
        <f>SUM(F10-G10)</f>
        <v>310338516</v>
      </c>
      <c r="J10" s="16"/>
      <c r="K10" s="17"/>
    </row>
    <row r="11" spans="1:11" s="22" customFormat="1" ht="12.75" hidden="1" customHeight="1" thickTop="1" x14ac:dyDescent="0.25">
      <c r="A11" s="19" t="s">
        <v>15</v>
      </c>
      <c r="B11" s="20" t="s">
        <v>16</v>
      </c>
      <c r="C11" s="20"/>
      <c r="D11" s="21">
        <f>SUM(D13:D19)</f>
        <v>59193961</v>
      </c>
      <c r="E11" s="21">
        <f>SUM(E13:E19)</f>
        <v>0</v>
      </c>
      <c r="F11" s="21">
        <f>SUM(D11:E11)</f>
        <v>59193961</v>
      </c>
      <c r="G11" s="21">
        <f t="shared" ref="G11:H11" si="1">SUM(G13:G19)</f>
        <v>40152492</v>
      </c>
      <c r="H11" s="21">
        <f t="shared" si="1"/>
        <v>40152492</v>
      </c>
      <c r="I11" s="21">
        <f>SUM(F11-G11)</f>
        <v>19041469</v>
      </c>
    </row>
    <row r="12" spans="1:11" s="2" customFormat="1" ht="3" hidden="1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</row>
    <row r="13" spans="1:11" s="2" customFormat="1" ht="25.5" hidden="1" customHeight="1" x14ac:dyDescent="0.25">
      <c r="A13" s="23"/>
      <c r="B13" s="23" t="s">
        <v>17</v>
      </c>
      <c r="C13" s="25" t="s">
        <v>18</v>
      </c>
      <c r="D13" s="24">
        <v>44333053</v>
      </c>
      <c r="E13" s="24">
        <v>0</v>
      </c>
      <c r="F13" s="24">
        <f t="shared" ref="F13:F78" si="2">SUM(D13:E13)</f>
        <v>44333053</v>
      </c>
      <c r="G13" s="24">
        <v>32079495</v>
      </c>
      <c r="H13" s="24">
        <v>32079495</v>
      </c>
      <c r="I13" s="24">
        <f t="shared" ref="I13:I20" si="3">SUM(F13-G13)</f>
        <v>12253558</v>
      </c>
    </row>
    <row r="14" spans="1:11" s="2" customFormat="1" ht="25.5" hidden="1" customHeight="1" x14ac:dyDescent="0.25">
      <c r="A14" s="23"/>
      <c r="B14" s="23" t="s">
        <v>19</v>
      </c>
      <c r="C14" s="25" t="s">
        <v>20</v>
      </c>
      <c r="D14" s="24">
        <v>849890</v>
      </c>
      <c r="E14" s="24">
        <v>0</v>
      </c>
      <c r="F14" s="24">
        <f t="shared" si="2"/>
        <v>849890</v>
      </c>
      <c r="G14" s="24">
        <v>806690</v>
      </c>
      <c r="H14" s="24">
        <v>806690</v>
      </c>
      <c r="I14" s="24">
        <f t="shared" si="3"/>
        <v>43200</v>
      </c>
    </row>
    <row r="15" spans="1:11" s="2" customFormat="1" ht="12.75" hidden="1" customHeight="1" x14ac:dyDescent="0.25">
      <c r="A15" s="23"/>
      <c r="B15" s="23" t="s">
        <v>21</v>
      </c>
      <c r="C15" s="23" t="s">
        <v>22</v>
      </c>
      <c r="D15" s="24">
        <v>5472090</v>
      </c>
      <c r="E15" s="24">
        <v>0</v>
      </c>
      <c r="F15" s="24">
        <f t="shared" si="2"/>
        <v>5472090</v>
      </c>
      <c r="G15" s="24">
        <v>502032</v>
      </c>
      <c r="H15" s="24">
        <v>502032</v>
      </c>
      <c r="I15" s="24">
        <f t="shared" si="3"/>
        <v>4970058</v>
      </c>
    </row>
    <row r="16" spans="1:11" s="2" customFormat="1" ht="12.75" hidden="1" customHeight="1" x14ac:dyDescent="0.25">
      <c r="A16" s="23"/>
      <c r="B16" s="23" t="s">
        <v>23</v>
      </c>
      <c r="C16" s="23" t="s">
        <v>24</v>
      </c>
      <c r="D16" s="24">
        <v>6062640</v>
      </c>
      <c r="E16" s="24">
        <v>0</v>
      </c>
      <c r="F16" s="24">
        <f t="shared" si="2"/>
        <v>6062640</v>
      </c>
      <c r="G16" s="24">
        <v>4921497</v>
      </c>
      <c r="H16" s="24">
        <v>4921497</v>
      </c>
      <c r="I16" s="24">
        <f t="shared" si="3"/>
        <v>1141143</v>
      </c>
    </row>
    <row r="17" spans="1:9" s="2" customFormat="1" ht="12.75" hidden="1" customHeight="1" x14ac:dyDescent="0.25">
      <c r="A17" s="23"/>
      <c r="B17" s="23" t="s">
        <v>25</v>
      </c>
      <c r="C17" s="23" t="s">
        <v>26</v>
      </c>
      <c r="D17" s="24">
        <v>1703912</v>
      </c>
      <c r="E17" s="24">
        <v>0</v>
      </c>
      <c r="F17" s="24">
        <f t="shared" si="2"/>
        <v>1703912</v>
      </c>
      <c r="G17" s="24">
        <v>1430146</v>
      </c>
      <c r="H17" s="24">
        <v>1430146</v>
      </c>
      <c r="I17" s="24">
        <f t="shared" si="3"/>
        <v>273766</v>
      </c>
    </row>
    <row r="18" spans="1:9" s="2" customFormat="1" ht="12.75" hidden="1" customHeight="1" x14ac:dyDescent="0.25">
      <c r="A18" s="23"/>
      <c r="B18" s="23" t="s">
        <v>27</v>
      </c>
      <c r="C18" s="23" t="s">
        <v>28</v>
      </c>
      <c r="D18" s="24">
        <v>0</v>
      </c>
      <c r="E18" s="24">
        <v>0</v>
      </c>
      <c r="F18" s="24">
        <f t="shared" si="2"/>
        <v>0</v>
      </c>
      <c r="G18" s="24">
        <v>0</v>
      </c>
      <c r="H18" s="24">
        <v>0</v>
      </c>
      <c r="I18" s="24">
        <f t="shared" si="3"/>
        <v>0</v>
      </c>
    </row>
    <row r="19" spans="1:9" s="2" customFormat="1" ht="12.75" hidden="1" customHeight="1" x14ac:dyDescent="0.25">
      <c r="A19" s="23"/>
      <c r="B19" s="23" t="s">
        <v>29</v>
      </c>
      <c r="C19" s="23" t="s">
        <v>30</v>
      </c>
      <c r="D19" s="24">
        <v>772376</v>
      </c>
      <c r="E19" s="24">
        <v>0</v>
      </c>
      <c r="F19" s="24">
        <f t="shared" si="2"/>
        <v>772376</v>
      </c>
      <c r="G19" s="24">
        <v>412632</v>
      </c>
      <c r="H19" s="24">
        <v>412632</v>
      </c>
      <c r="I19" s="24">
        <f t="shared" si="3"/>
        <v>359744</v>
      </c>
    </row>
    <row r="20" spans="1:9" s="22" customFormat="1" ht="12.75" hidden="1" customHeight="1" x14ac:dyDescent="0.25">
      <c r="A20" s="19" t="s">
        <v>31</v>
      </c>
      <c r="B20" s="20" t="s">
        <v>32</v>
      </c>
      <c r="C20" s="20"/>
      <c r="D20" s="21">
        <f>SUM(D22:D30)</f>
        <v>28337781</v>
      </c>
      <c r="E20" s="21">
        <f>SUM(E22:E30)</f>
        <v>120000</v>
      </c>
      <c r="F20" s="21">
        <f>SUM(D20:E20)</f>
        <v>28457781</v>
      </c>
      <c r="G20" s="21">
        <f>SUM(G22:G30)</f>
        <v>13008280</v>
      </c>
      <c r="H20" s="21">
        <f>SUM(H22:H30)</f>
        <v>13008280</v>
      </c>
      <c r="I20" s="21">
        <f t="shared" si="3"/>
        <v>15449501</v>
      </c>
    </row>
    <row r="21" spans="1:9" s="2" customFormat="1" ht="3" hidden="1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hidden="1" customHeight="1" x14ac:dyDescent="0.25">
      <c r="A22" s="23"/>
      <c r="B22" s="23" t="s">
        <v>33</v>
      </c>
      <c r="C22" s="25" t="s">
        <v>34</v>
      </c>
      <c r="D22" s="24">
        <v>6733519</v>
      </c>
      <c r="E22" s="24">
        <v>210000</v>
      </c>
      <c r="F22" s="24">
        <f t="shared" si="2"/>
        <v>6943519</v>
      </c>
      <c r="G22" s="24">
        <v>3084289</v>
      </c>
      <c r="H22" s="24">
        <v>3084289</v>
      </c>
      <c r="I22" s="24">
        <f t="shared" ref="I22:I31" si="4">SUM(F22-G22)</f>
        <v>3859230</v>
      </c>
    </row>
    <row r="23" spans="1:9" s="2" customFormat="1" ht="12.75" hidden="1" customHeight="1" x14ac:dyDescent="0.25">
      <c r="A23" s="23"/>
      <c r="B23" s="23" t="s">
        <v>35</v>
      </c>
      <c r="C23" s="23" t="s">
        <v>36</v>
      </c>
      <c r="D23" s="24">
        <v>1845978</v>
      </c>
      <c r="E23" s="24">
        <v>30000</v>
      </c>
      <c r="F23" s="24">
        <f t="shared" si="2"/>
        <v>1875978</v>
      </c>
      <c r="G23" s="24">
        <v>1084700</v>
      </c>
      <c r="H23" s="24">
        <v>1084700</v>
      </c>
      <c r="I23" s="24">
        <f t="shared" si="4"/>
        <v>791278</v>
      </c>
    </row>
    <row r="24" spans="1:9" s="2" customFormat="1" ht="25.5" hidden="1" customHeight="1" x14ac:dyDescent="0.25">
      <c r="A24" s="23"/>
      <c r="B24" s="23" t="s">
        <v>37</v>
      </c>
      <c r="C24" s="25" t="s">
        <v>38</v>
      </c>
      <c r="D24" s="24">
        <v>0</v>
      </c>
      <c r="E24" s="13">
        <v>0</v>
      </c>
      <c r="F24" s="24">
        <f t="shared" si="2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hidden="1" customHeight="1" x14ac:dyDescent="0.25">
      <c r="A25" s="23"/>
      <c r="B25" s="23" t="s">
        <v>39</v>
      </c>
      <c r="C25" s="25" t="s">
        <v>40</v>
      </c>
      <c r="D25" s="24">
        <v>9532368</v>
      </c>
      <c r="E25" s="24">
        <v>-425000</v>
      </c>
      <c r="F25" s="24">
        <f t="shared" si="2"/>
        <v>9107368</v>
      </c>
      <c r="G25" s="24">
        <v>3042664</v>
      </c>
      <c r="H25" s="24">
        <v>3042664</v>
      </c>
      <c r="I25" s="24">
        <f t="shared" si="4"/>
        <v>6064704</v>
      </c>
    </row>
    <row r="26" spans="1:9" s="2" customFormat="1" ht="25.5" hidden="1" customHeight="1" x14ac:dyDescent="0.25">
      <c r="A26" s="23"/>
      <c r="B26" s="23" t="s">
        <v>41</v>
      </c>
      <c r="C26" s="25" t="s">
        <v>42</v>
      </c>
      <c r="D26" s="24">
        <v>2187518</v>
      </c>
      <c r="E26" s="24">
        <v>0</v>
      </c>
      <c r="F26" s="24">
        <f t="shared" si="2"/>
        <v>2187518</v>
      </c>
      <c r="G26" s="24">
        <v>933456</v>
      </c>
      <c r="H26" s="24">
        <v>933456</v>
      </c>
      <c r="I26" s="24">
        <f t="shared" si="4"/>
        <v>1254062</v>
      </c>
    </row>
    <row r="27" spans="1:9" s="2" customFormat="1" ht="12.75" hidden="1" customHeight="1" x14ac:dyDescent="0.25">
      <c r="A27" s="23"/>
      <c r="B27" s="23" t="s">
        <v>43</v>
      </c>
      <c r="C27" s="23" t="s">
        <v>44</v>
      </c>
      <c r="D27" s="24">
        <v>3497724</v>
      </c>
      <c r="E27" s="24">
        <v>0</v>
      </c>
      <c r="F27" s="24">
        <f t="shared" si="2"/>
        <v>3497724</v>
      </c>
      <c r="G27" s="24">
        <v>1987309</v>
      </c>
      <c r="H27" s="24">
        <v>1987309</v>
      </c>
      <c r="I27" s="24">
        <f t="shared" si="4"/>
        <v>1510415</v>
      </c>
    </row>
    <row r="28" spans="1:9" s="2" customFormat="1" ht="25.5" hidden="1" customHeight="1" x14ac:dyDescent="0.25">
      <c r="A28" s="23"/>
      <c r="B28" s="23" t="s">
        <v>45</v>
      </c>
      <c r="C28" s="25" t="s">
        <v>46</v>
      </c>
      <c r="D28" s="24">
        <v>788340</v>
      </c>
      <c r="E28" s="24">
        <v>0</v>
      </c>
      <c r="F28" s="24">
        <f t="shared" si="2"/>
        <v>788340</v>
      </c>
      <c r="G28" s="24">
        <v>378605</v>
      </c>
      <c r="H28" s="24">
        <v>378605</v>
      </c>
      <c r="I28" s="24">
        <f t="shared" si="4"/>
        <v>409735</v>
      </c>
    </row>
    <row r="29" spans="1:9" s="2" customFormat="1" ht="12.75" hidden="1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2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hidden="1" customHeight="1" x14ac:dyDescent="0.25">
      <c r="A30" s="23"/>
      <c r="B30" s="23" t="s">
        <v>49</v>
      </c>
      <c r="C30" s="25" t="s">
        <v>50</v>
      </c>
      <c r="D30" s="24">
        <v>3752334</v>
      </c>
      <c r="E30" s="24">
        <v>305000</v>
      </c>
      <c r="F30" s="24">
        <f t="shared" si="2"/>
        <v>4057334</v>
      </c>
      <c r="G30" s="24">
        <v>2497257</v>
      </c>
      <c r="H30" s="24">
        <v>2497257</v>
      </c>
      <c r="I30" s="24">
        <f t="shared" si="4"/>
        <v>1560077</v>
      </c>
    </row>
    <row r="31" spans="1:9" s="22" customFormat="1" ht="12.75" hidden="1" customHeight="1" x14ac:dyDescent="0.25">
      <c r="A31" s="19" t="s">
        <v>51</v>
      </c>
      <c r="B31" s="20" t="s">
        <v>52</v>
      </c>
      <c r="C31" s="20"/>
      <c r="D31" s="21">
        <f>SUM(D33:D41)</f>
        <v>373758012</v>
      </c>
      <c r="E31" s="21">
        <f>SUM(E33:E41)</f>
        <v>-120000</v>
      </c>
      <c r="F31" s="21">
        <f t="shared" si="2"/>
        <v>373638012</v>
      </c>
      <c r="G31" s="21">
        <f t="shared" ref="G31:H31" si="5">SUM(G33:G41)</f>
        <v>217358263</v>
      </c>
      <c r="H31" s="21">
        <f t="shared" si="5"/>
        <v>217358263</v>
      </c>
      <c r="I31" s="21">
        <f t="shared" si="4"/>
        <v>156279749</v>
      </c>
    </row>
    <row r="32" spans="1:9" s="2" customFormat="1" ht="3" hidden="1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hidden="1" customHeight="1" x14ac:dyDescent="0.25">
      <c r="A33" s="23"/>
      <c r="B33" s="23" t="s">
        <v>53</v>
      </c>
      <c r="C33" s="23" t="s">
        <v>54</v>
      </c>
      <c r="D33" s="24">
        <v>91401568</v>
      </c>
      <c r="E33" s="24">
        <v>0</v>
      </c>
      <c r="F33" s="24">
        <f t="shared" si="2"/>
        <v>91401568</v>
      </c>
      <c r="G33" s="24">
        <v>70061459</v>
      </c>
      <c r="H33" s="24">
        <v>70061459</v>
      </c>
      <c r="I33" s="24">
        <f t="shared" ref="I33:I42" si="6">SUM(F33-G33)</f>
        <v>21340109</v>
      </c>
    </row>
    <row r="34" spans="1:9" s="2" customFormat="1" ht="12.75" hidden="1" customHeight="1" x14ac:dyDescent="0.25">
      <c r="A34" s="23"/>
      <c r="B34" s="23" t="s">
        <v>55</v>
      </c>
      <c r="C34" s="23" t="s">
        <v>56</v>
      </c>
      <c r="D34" s="24">
        <v>5206334</v>
      </c>
      <c r="E34" s="24">
        <v>-47300</v>
      </c>
      <c r="F34" s="24">
        <f t="shared" si="2"/>
        <v>5159034</v>
      </c>
      <c r="G34" s="24">
        <v>665400</v>
      </c>
      <c r="H34" s="24">
        <v>665400</v>
      </c>
      <c r="I34" s="24">
        <f t="shared" si="6"/>
        <v>4493634</v>
      </c>
    </row>
    <row r="35" spans="1:9" s="2" customFormat="1" ht="25.5" hidden="1" customHeight="1" x14ac:dyDescent="0.25">
      <c r="A35" s="23"/>
      <c r="B35" s="23" t="s">
        <v>57</v>
      </c>
      <c r="C35" s="25" t="s">
        <v>58</v>
      </c>
      <c r="D35" s="24">
        <v>57558833</v>
      </c>
      <c r="E35" s="24">
        <v>3353148</v>
      </c>
      <c r="F35" s="24">
        <f t="shared" si="2"/>
        <v>60911981</v>
      </c>
      <c r="G35" s="24">
        <v>37943813</v>
      </c>
      <c r="H35" s="24">
        <v>37943813</v>
      </c>
      <c r="I35" s="24">
        <f t="shared" si="6"/>
        <v>22968168</v>
      </c>
    </row>
    <row r="36" spans="1:9" s="2" customFormat="1" ht="12.75" hidden="1" customHeight="1" x14ac:dyDescent="0.25">
      <c r="A36" s="23"/>
      <c r="B36" s="23" t="s">
        <v>59</v>
      </c>
      <c r="C36" s="23" t="s">
        <v>60</v>
      </c>
      <c r="D36" s="24">
        <v>18910640</v>
      </c>
      <c r="E36" s="24">
        <v>-1000000</v>
      </c>
      <c r="F36" s="24">
        <f t="shared" si="2"/>
        <v>17910640</v>
      </c>
      <c r="G36" s="24">
        <v>11196660</v>
      </c>
      <c r="H36" s="24">
        <v>11196660</v>
      </c>
      <c r="I36" s="24">
        <f t="shared" si="6"/>
        <v>6713980</v>
      </c>
    </row>
    <row r="37" spans="1:9" s="2" customFormat="1" ht="25.5" hidden="1" customHeight="1" x14ac:dyDescent="0.25">
      <c r="A37" s="23"/>
      <c r="B37" s="23" t="s">
        <v>61</v>
      </c>
      <c r="C37" s="25" t="s">
        <v>62</v>
      </c>
      <c r="D37" s="24">
        <v>115977316</v>
      </c>
      <c r="E37" s="24">
        <v>-2527595</v>
      </c>
      <c r="F37" s="24">
        <f t="shared" si="2"/>
        <v>113449721</v>
      </c>
      <c r="G37" s="24">
        <v>34167084</v>
      </c>
      <c r="H37" s="24">
        <v>34167084</v>
      </c>
      <c r="I37" s="24">
        <f t="shared" si="6"/>
        <v>79282637</v>
      </c>
    </row>
    <row r="38" spans="1:9" s="2" customFormat="1" ht="12.75" hidden="1" customHeight="1" x14ac:dyDescent="0.25">
      <c r="A38" s="23"/>
      <c r="B38" s="23" t="s">
        <v>63</v>
      </c>
      <c r="C38" s="23" t="s">
        <v>64</v>
      </c>
      <c r="D38" s="24">
        <v>305784</v>
      </c>
      <c r="E38" s="24">
        <v>50000</v>
      </c>
      <c r="F38" s="24">
        <f t="shared" si="2"/>
        <v>355784</v>
      </c>
      <c r="G38" s="24">
        <v>105237</v>
      </c>
      <c r="H38" s="24">
        <v>105237</v>
      </c>
      <c r="I38" s="24">
        <f t="shared" si="6"/>
        <v>250547</v>
      </c>
    </row>
    <row r="39" spans="1:9" s="2" customFormat="1" ht="12.75" hidden="1" customHeight="1" x14ac:dyDescent="0.25">
      <c r="A39" s="23"/>
      <c r="B39" s="23" t="s">
        <v>65</v>
      </c>
      <c r="C39" s="23" t="s">
        <v>66</v>
      </c>
      <c r="D39" s="24">
        <v>517164</v>
      </c>
      <c r="E39" s="24">
        <v>0</v>
      </c>
      <c r="F39" s="24">
        <f t="shared" si="2"/>
        <v>517164</v>
      </c>
      <c r="G39" s="24">
        <v>330962</v>
      </c>
      <c r="H39" s="24">
        <v>330962</v>
      </c>
      <c r="I39" s="24">
        <f t="shared" si="6"/>
        <v>186202</v>
      </c>
    </row>
    <row r="40" spans="1:9" s="2" customFormat="1" ht="12.75" hidden="1" customHeight="1" x14ac:dyDescent="0.25">
      <c r="A40" s="23"/>
      <c r="B40" s="23" t="s">
        <v>67</v>
      </c>
      <c r="C40" s="23" t="s">
        <v>68</v>
      </c>
      <c r="D40" s="24">
        <v>191208</v>
      </c>
      <c r="E40" s="24">
        <v>0</v>
      </c>
      <c r="F40" s="24">
        <f t="shared" si="2"/>
        <v>191208</v>
      </c>
      <c r="G40" s="24">
        <v>118717</v>
      </c>
      <c r="H40" s="24">
        <v>118717</v>
      </c>
      <c r="I40" s="24">
        <f t="shared" si="6"/>
        <v>72491</v>
      </c>
    </row>
    <row r="41" spans="1:9" s="2" customFormat="1" ht="12.75" hidden="1" customHeight="1" x14ac:dyDescent="0.25">
      <c r="A41" s="23"/>
      <c r="B41" s="23" t="s">
        <v>69</v>
      </c>
      <c r="C41" s="23" t="s">
        <v>70</v>
      </c>
      <c r="D41" s="24">
        <v>83689165</v>
      </c>
      <c r="E41" s="24">
        <v>51747</v>
      </c>
      <c r="F41" s="24">
        <f t="shared" si="2"/>
        <v>83740912</v>
      </c>
      <c r="G41" s="24">
        <v>62768931</v>
      </c>
      <c r="H41" s="24">
        <v>62768931</v>
      </c>
      <c r="I41" s="24">
        <f t="shared" si="6"/>
        <v>20971981</v>
      </c>
    </row>
    <row r="42" spans="1:9" s="2" customFormat="1" ht="25.5" hidden="1" customHeight="1" x14ac:dyDescent="0.25">
      <c r="A42" s="26" t="s">
        <v>71</v>
      </c>
      <c r="B42" s="27" t="s">
        <v>72</v>
      </c>
      <c r="C42" s="27"/>
      <c r="D42" s="28">
        <f>SUM(D44:D52)</f>
        <v>1200000</v>
      </c>
      <c r="E42" s="28">
        <f>SUM(E44:E52)</f>
        <v>0</v>
      </c>
      <c r="F42" s="28">
        <f t="shared" si="2"/>
        <v>1200000</v>
      </c>
      <c r="G42" s="28">
        <f t="shared" ref="G42:H42" si="7">SUM(G44:G52)</f>
        <v>800000</v>
      </c>
      <c r="H42" s="28">
        <f t="shared" si="7"/>
        <v>800000</v>
      </c>
      <c r="I42" s="28">
        <f t="shared" si="6"/>
        <v>400000</v>
      </c>
    </row>
    <row r="43" spans="1:9" s="2" customFormat="1" ht="3" hidden="1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hidden="1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2"/>
        <v>0</v>
      </c>
      <c r="G44" s="24">
        <v>0</v>
      </c>
      <c r="H44" s="24">
        <v>0</v>
      </c>
      <c r="I44" s="24">
        <f t="shared" ref="I44:I53" si="8">SUM(F44-G44)</f>
        <v>0</v>
      </c>
    </row>
    <row r="45" spans="1:9" s="2" customFormat="1" ht="12.75" hidden="1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2"/>
        <v>0</v>
      </c>
      <c r="G45" s="24">
        <v>0</v>
      </c>
      <c r="H45" s="24">
        <v>0</v>
      </c>
      <c r="I45" s="24">
        <f t="shared" si="8"/>
        <v>0</v>
      </c>
    </row>
    <row r="46" spans="1:9" s="2" customFormat="1" ht="12.75" hidden="1" customHeight="1" x14ac:dyDescent="0.25">
      <c r="A46" s="23"/>
      <c r="B46" s="23" t="s">
        <v>77</v>
      </c>
      <c r="C46" s="23" t="s">
        <v>78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f t="shared" si="8"/>
        <v>0</v>
      </c>
    </row>
    <row r="47" spans="1:9" s="2" customFormat="1" ht="12.75" hidden="1" customHeight="1" x14ac:dyDescent="0.25">
      <c r="A47" s="23"/>
      <c r="B47" s="23" t="s">
        <v>79</v>
      </c>
      <c r="C47" s="23" t="s">
        <v>80</v>
      </c>
      <c r="D47" s="24">
        <v>1200000</v>
      </c>
      <c r="E47" s="24">
        <v>0</v>
      </c>
      <c r="F47" s="24">
        <f t="shared" si="2"/>
        <v>1200000</v>
      </c>
      <c r="G47" s="24">
        <v>800000</v>
      </c>
      <c r="H47" s="24">
        <v>800000</v>
      </c>
      <c r="I47" s="24">
        <f t="shared" si="8"/>
        <v>400000</v>
      </c>
    </row>
    <row r="48" spans="1:9" s="2" customFormat="1" ht="12.75" hidden="1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2"/>
        <v>0</v>
      </c>
      <c r="G48" s="24">
        <v>0</v>
      </c>
      <c r="H48" s="24">
        <v>0</v>
      </c>
      <c r="I48" s="24">
        <f t="shared" si="8"/>
        <v>0</v>
      </c>
    </row>
    <row r="49" spans="1:9" s="2" customFormat="1" ht="25.5" hidden="1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2"/>
        <v>0</v>
      </c>
      <c r="G49" s="24">
        <v>0</v>
      </c>
      <c r="H49" s="24">
        <v>0</v>
      </c>
      <c r="I49" s="24">
        <f t="shared" si="8"/>
        <v>0</v>
      </c>
    </row>
    <row r="50" spans="1:9" s="2" customFormat="1" ht="12.75" hidden="1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2"/>
        <v>0</v>
      </c>
      <c r="G50" s="24">
        <v>0</v>
      </c>
      <c r="H50" s="24">
        <v>0</v>
      </c>
      <c r="I50" s="24">
        <f t="shared" si="8"/>
        <v>0</v>
      </c>
    </row>
    <row r="51" spans="1:9" s="2" customFormat="1" ht="12.75" hidden="1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2"/>
        <v>0</v>
      </c>
      <c r="G51" s="24">
        <v>0</v>
      </c>
      <c r="H51" s="24">
        <v>0</v>
      </c>
      <c r="I51" s="24">
        <f t="shared" si="8"/>
        <v>0</v>
      </c>
    </row>
    <row r="52" spans="1:9" s="2" customFormat="1" ht="12.75" hidden="1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2"/>
        <v>0</v>
      </c>
      <c r="G52" s="24">
        <v>0</v>
      </c>
      <c r="H52" s="24">
        <v>0</v>
      </c>
      <c r="I52" s="24">
        <f t="shared" si="8"/>
        <v>0</v>
      </c>
    </row>
    <row r="53" spans="1:9" s="22" customFormat="1" ht="12.75" hidden="1" customHeight="1" x14ac:dyDescent="0.25">
      <c r="A53" s="19" t="s">
        <v>91</v>
      </c>
      <c r="B53" s="20" t="s">
        <v>92</v>
      </c>
      <c r="C53" s="20"/>
      <c r="D53" s="21">
        <f>SUM(D55:D63)</f>
        <v>22027500</v>
      </c>
      <c r="E53" s="21">
        <f>SUM(E55:E63)</f>
        <v>9000000</v>
      </c>
      <c r="F53" s="21">
        <f t="shared" si="2"/>
        <v>31027500</v>
      </c>
      <c r="G53" s="21">
        <f t="shared" ref="G53:H53" si="9">SUM(G55:G63)</f>
        <v>4017589.9999999995</v>
      </c>
      <c r="H53" s="21">
        <f t="shared" si="9"/>
        <v>4017589.9999999995</v>
      </c>
      <c r="I53" s="21">
        <f t="shared" si="8"/>
        <v>27009910</v>
      </c>
    </row>
    <row r="54" spans="1:9" s="2" customFormat="1" ht="3" hidden="1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hidden="1" customHeight="1" x14ac:dyDescent="0.25">
      <c r="A55" s="23"/>
      <c r="B55" s="23" t="s">
        <v>93</v>
      </c>
      <c r="C55" s="23" t="s">
        <v>94</v>
      </c>
      <c r="D55" s="24">
        <v>8679000</v>
      </c>
      <c r="E55" s="24">
        <v>-1366678</v>
      </c>
      <c r="F55" s="24">
        <f t="shared" si="2"/>
        <v>7312322</v>
      </c>
      <c r="G55" s="24">
        <v>1199674</v>
      </c>
      <c r="H55" s="24">
        <v>1199674</v>
      </c>
      <c r="I55" s="24">
        <f t="shared" ref="I55:I64" si="10">SUM(F55-G55)</f>
        <v>6112648</v>
      </c>
    </row>
    <row r="56" spans="1:9" s="2" customFormat="1" ht="12.75" hidden="1" customHeight="1" x14ac:dyDescent="0.25">
      <c r="A56" s="23"/>
      <c r="B56" s="23" t="s">
        <v>95</v>
      </c>
      <c r="C56" s="23" t="s">
        <v>96</v>
      </c>
      <c r="D56" s="24">
        <v>3500</v>
      </c>
      <c r="E56" s="24">
        <v>0</v>
      </c>
      <c r="F56" s="24">
        <f t="shared" si="2"/>
        <v>3500</v>
      </c>
      <c r="G56" s="24">
        <v>0</v>
      </c>
      <c r="H56" s="24">
        <v>0</v>
      </c>
      <c r="I56" s="24">
        <f t="shared" si="10"/>
        <v>3500</v>
      </c>
    </row>
    <row r="57" spans="1:9" s="2" customFormat="1" ht="12.75" hidden="1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2"/>
        <v>0</v>
      </c>
      <c r="G57" s="24">
        <v>0</v>
      </c>
      <c r="H57" s="24">
        <v>0</v>
      </c>
      <c r="I57" s="24">
        <f t="shared" si="10"/>
        <v>0</v>
      </c>
    </row>
    <row r="58" spans="1:9" s="2" customFormat="1" ht="12.75" hidden="1" customHeight="1" x14ac:dyDescent="0.25">
      <c r="A58" s="23"/>
      <c r="B58" s="23" t="s">
        <v>99</v>
      </c>
      <c r="C58" s="23" t="s">
        <v>100</v>
      </c>
      <c r="D58" s="24">
        <v>1200000</v>
      </c>
      <c r="E58" s="24">
        <v>-1200000</v>
      </c>
      <c r="F58" s="24">
        <f t="shared" si="2"/>
        <v>0</v>
      </c>
      <c r="G58" s="24">
        <v>0</v>
      </c>
      <c r="H58" s="24">
        <v>0</v>
      </c>
      <c r="I58" s="24">
        <f t="shared" si="10"/>
        <v>0</v>
      </c>
    </row>
    <row r="59" spans="1:9" s="2" customFormat="1" ht="12.75" hidden="1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2"/>
        <v>0</v>
      </c>
      <c r="G59" s="24">
        <v>0</v>
      </c>
      <c r="H59" s="24">
        <v>0</v>
      </c>
      <c r="I59" s="24">
        <f t="shared" si="10"/>
        <v>0</v>
      </c>
    </row>
    <row r="60" spans="1:9" s="2" customFormat="1" ht="12.75" hidden="1" customHeight="1" x14ac:dyDescent="0.25">
      <c r="A60" s="23"/>
      <c r="B60" s="23" t="s">
        <v>103</v>
      </c>
      <c r="C60" s="23" t="s">
        <v>104</v>
      </c>
      <c r="D60" s="24">
        <v>12045000</v>
      </c>
      <c r="E60" s="24">
        <v>2566678</v>
      </c>
      <c r="F60" s="24">
        <f t="shared" si="2"/>
        <v>14611678</v>
      </c>
      <c r="G60" s="24">
        <v>2817915.9999999995</v>
      </c>
      <c r="H60" s="24">
        <v>2817915.9999999995</v>
      </c>
      <c r="I60" s="24">
        <f t="shared" si="10"/>
        <v>11793762</v>
      </c>
    </row>
    <row r="61" spans="1:9" s="2" customFormat="1" ht="12.75" hidden="1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2"/>
        <v>0</v>
      </c>
      <c r="G61" s="24">
        <v>0</v>
      </c>
      <c r="H61" s="24">
        <v>0</v>
      </c>
      <c r="I61" s="24">
        <f t="shared" si="10"/>
        <v>0</v>
      </c>
    </row>
    <row r="62" spans="1:9" s="2" customFormat="1" ht="12.75" hidden="1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9000000</v>
      </c>
      <c r="F62" s="24">
        <f t="shared" si="2"/>
        <v>9000000</v>
      </c>
      <c r="G62" s="24">
        <v>0</v>
      </c>
      <c r="H62" s="24">
        <v>0</v>
      </c>
      <c r="I62" s="24">
        <f t="shared" si="10"/>
        <v>9000000</v>
      </c>
    </row>
    <row r="63" spans="1:9" s="2" customFormat="1" ht="12.75" hidden="1" customHeight="1" x14ac:dyDescent="0.25">
      <c r="A63" s="23"/>
      <c r="B63" s="23" t="s">
        <v>109</v>
      </c>
      <c r="C63" s="23" t="s">
        <v>110</v>
      </c>
      <c r="D63" s="24">
        <v>100000</v>
      </c>
      <c r="E63" s="24">
        <v>0</v>
      </c>
      <c r="F63" s="24">
        <f t="shared" si="2"/>
        <v>100000</v>
      </c>
      <c r="G63" s="24">
        <v>0</v>
      </c>
      <c r="H63" s="24">
        <v>0</v>
      </c>
      <c r="I63" s="24">
        <f t="shared" si="10"/>
        <v>100000</v>
      </c>
    </row>
    <row r="64" spans="1:9" s="22" customFormat="1" ht="12.75" hidden="1" customHeight="1" x14ac:dyDescent="0.25">
      <c r="A64" s="19" t="s">
        <v>111</v>
      </c>
      <c r="B64" s="20" t="s">
        <v>112</v>
      </c>
      <c r="C64" s="20"/>
      <c r="D64" s="21">
        <f>SUM(D66:D68)</f>
        <v>112535000</v>
      </c>
      <c r="E64" s="21">
        <f>SUM(E66:E68)</f>
        <v>-9000000</v>
      </c>
      <c r="F64" s="21">
        <f t="shared" si="2"/>
        <v>103535000</v>
      </c>
      <c r="G64" s="21">
        <f t="shared" ref="G64:H64" si="11">SUM(G66:G68)</f>
        <v>11377113</v>
      </c>
      <c r="H64" s="21">
        <f t="shared" si="11"/>
        <v>11377113</v>
      </c>
      <c r="I64" s="21">
        <f t="shared" si="10"/>
        <v>92157887</v>
      </c>
    </row>
    <row r="65" spans="1:11" s="2" customFormat="1" ht="3" hidden="1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11" s="2" customFormat="1" ht="12.75" hidden="1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2"/>
        <v>0</v>
      </c>
      <c r="G66" s="24">
        <v>0</v>
      </c>
      <c r="H66" s="24">
        <v>0</v>
      </c>
      <c r="I66" s="24">
        <f t="shared" ref="I66:I69" si="12">SUM(F66-G66)</f>
        <v>0</v>
      </c>
    </row>
    <row r="67" spans="1:11" s="2" customFormat="1" ht="12.75" hidden="1" customHeight="1" x14ac:dyDescent="0.25">
      <c r="A67" s="23"/>
      <c r="B67" s="23" t="s">
        <v>115</v>
      </c>
      <c r="C67" s="23" t="s">
        <v>116</v>
      </c>
      <c r="D67" s="24">
        <v>112535000</v>
      </c>
      <c r="E67" s="24">
        <v>-9000000</v>
      </c>
      <c r="F67" s="24">
        <f t="shared" si="2"/>
        <v>103535000</v>
      </c>
      <c r="G67" s="24">
        <v>11377113</v>
      </c>
      <c r="H67" s="24">
        <v>11377113</v>
      </c>
      <c r="I67" s="24">
        <f t="shared" si="12"/>
        <v>92157887</v>
      </c>
    </row>
    <row r="68" spans="1:11" s="2" customFormat="1" ht="12.75" hidden="1" customHeight="1" x14ac:dyDescent="0.25">
      <c r="A68" s="29"/>
      <c r="B68" s="29" t="s">
        <v>117</v>
      </c>
      <c r="C68" s="29" t="s">
        <v>118</v>
      </c>
      <c r="D68" s="30">
        <v>0</v>
      </c>
      <c r="E68" s="30">
        <v>0</v>
      </c>
      <c r="F68" s="30">
        <f t="shared" si="2"/>
        <v>0</v>
      </c>
      <c r="G68" s="30">
        <v>0</v>
      </c>
      <c r="H68" s="30">
        <v>0</v>
      </c>
      <c r="I68" s="30">
        <f t="shared" si="12"/>
        <v>0</v>
      </c>
      <c r="J68" s="12"/>
      <c r="K68" s="12"/>
    </row>
    <row r="69" spans="1:11" s="22" customFormat="1" ht="12.75" hidden="1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>SUM(E71:E78)</f>
        <v>0</v>
      </c>
      <c r="F69" s="21">
        <f t="shared" si="2"/>
        <v>0</v>
      </c>
      <c r="G69" s="21">
        <f t="shared" ref="G69:H69" si="13">SUM(G71:G78)</f>
        <v>0</v>
      </c>
      <c r="H69" s="21">
        <f t="shared" si="13"/>
        <v>0</v>
      </c>
      <c r="I69" s="21">
        <f t="shared" si="12"/>
        <v>0</v>
      </c>
      <c r="J69" s="31"/>
      <c r="K69" s="31"/>
    </row>
    <row r="70" spans="1:11" s="2" customFormat="1" ht="3" hidden="1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  <c r="J70" s="12"/>
      <c r="K70" s="12"/>
    </row>
    <row r="71" spans="1:11" s="2" customFormat="1" ht="25.5" hidden="1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ref="I71:I79" si="14">SUM(F71-G71)</f>
        <v>0</v>
      </c>
      <c r="J71" s="12"/>
      <c r="K71" s="12"/>
    </row>
    <row r="72" spans="1:11" s="2" customFormat="1" ht="12.75" hidden="1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2"/>
        <v>0</v>
      </c>
      <c r="G72" s="24">
        <v>0</v>
      </c>
      <c r="H72" s="24">
        <v>0</v>
      </c>
      <c r="I72" s="24">
        <f t="shared" si="14"/>
        <v>0</v>
      </c>
    </row>
    <row r="73" spans="1:11" s="12" customFormat="1" ht="12.75" hidden="1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14"/>
        <v>0</v>
      </c>
    </row>
    <row r="74" spans="1:11" s="12" customFormat="1" ht="12.75" hidden="1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2"/>
        <v>0</v>
      </c>
      <c r="G74" s="24">
        <v>0</v>
      </c>
      <c r="H74" s="24">
        <v>0</v>
      </c>
      <c r="I74" s="24">
        <f t="shared" si="14"/>
        <v>0</v>
      </c>
    </row>
    <row r="75" spans="1:11" s="12" customFormat="1" ht="25.5" hidden="1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2"/>
        <v>0</v>
      </c>
      <c r="G75" s="24">
        <v>0</v>
      </c>
      <c r="H75" s="24">
        <v>0</v>
      </c>
      <c r="I75" s="24">
        <f t="shared" si="14"/>
        <v>0</v>
      </c>
    </row>
    <row r="76" spans="1:11" s="2" customFormat="1" ht="12.75" hidden="1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11" s="2" customFormat="1" ht="12.75" hidden="1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14"/>
        <v>0</v>
      </c>
    </row>
    <row r="78" spans="1:11" s="2" customFormat="1" ht="25.5" hidden="1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14"/>
        <v>0</v>
      </c>
    </row>
    <row r="79" spans="1:11" s="22" customFormat="1" ht="12.75" hidden="1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>SUM(E81:E83)</f>
        <v>0</v>
      </c>
      <c r="F79" s="21">
        <f t="shared" ref="F79:F91" si="15">SUM(D79:E79)</f>
        <v>0</v>
      </c>
      <c r="G79" s="21">
        <f t="shared" ref="G79:H79" si="16">SUM(G81:G83)</f>
        <v>0</v>
      </c>
      <c r="H79" s="21">
        <f t="shared" si="16"/>
        <v>0</v>
      </c>
      <c r="I79" s="21">
        <f t="shared" si="14"/>
        <v>0</v>
      </c>
    </row>
    <row r="80" spans="1:11" s="2" customFormat="1" ht="3" hidden="1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hidden="1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5"/>
        <v>0</v>
      </c>
      <c r="G81" s="24">
        <v>0</v>
      </c>
      <c r="H81" s="24">
        <v>0</v>
      </c>
      <c r="I81" s="24">
        <f t="shared" ref="I81:I83" si="17">SUM(F81-G81)</f>
        <v>0</v>
      </c>
    </row>
    <row r="82" spans="1:11" s="2" customFormat="1" ht="12.75" hidden="1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5"/>
        <v>0</v>
      </c>
      <c r="G82" s="24">
        <v>0</v>
      </c>
      <c r="H82" s="24">
        <v>0</v>
      </c>
      <c r="I82" s="24">
        <f t="shared" si="17"/>
        <v>0</v>
      </c>
    </row>
    <row r="83" spans="1:11" s="2" customFormat="1" ht="12.75" hidden="1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5"/>
        <v>0</v>
      </c>
      <c r="G83" s="24">
        <v>0</v>
      </c>
      <c r="H83" s="24">
        <v>0</v>
      </c>
      <c r="I83" s="24">
        <f t="shared" si="17"/>
        <v>0</v>
      </c>
    </row>
    <row r="84" spans="1:11" s="22" customFormat="1" ht="12.75" hidden="1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>SUM(E86:E92)</f>
        <v>0</v>
      </c>
      <c r="F84" s="21">
        <f t="shared" si="15"/>
        <v>0</v>
      </c>
      <c r="G84" s="21">
        <f t="shared" ref="G84:H84" si="18">SUM(G86:G92)</f>
        <v>0</v>
      </c>
      <c r="H84" s="21">
        <f t="shared" si="18"/>
        <v>0</v>
      </c>
      <c r="I84" s="21">
        <f>SUM(F84-G84)</f>
        <v>0</v>
      </c>
    </row>
    <row r="85" spans="1:11" s="2" customFormat="1" ht="3" hidden="1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hidden="1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5"/>
        <v>0</v>
      </c>
      <c r="G86" s="24">
        <v>0</v>
      </c>
      <c r="H86" s="24">
        <v>0</v>
      </c>
      <c r="I86" s="24">
        <f t="shared" ref="I86:I91" si="19">SUM(F86-G86)</f>
        <v>0</v>
      </c>
    </row>
    <row r="87" spans="1:11" s="2" customFormat="1" ht="12.75" hidden="1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5"/>
        <v>0</v>
      </c>
      <c r="G87" s="24">
        <v>0</v>
      </c>
      <c r="H87" s="24">
        <v>0</v>
      </c>
      <c r="I87" s="24">
        <f t="shared" si="19"/>
        <v>0</v>
      </c>
    </row>
    <row r="88" spans="1:11" s="2" customFormat="1" ht="12.75" hidden="1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5"/>
        <v>0</v>
      </c>
      <c r="G88" s="24">
        <v>0</v>
      </c>
      <c r="H88" s="24">
        <v>0</v>
      </c>
      <c r="I88" s="24">
        <f t="shared" si="19"/>
        <v>0</v>
      </c>
    </row>
    <row r="89" spans="1:11" s="2" customFormat="1" ht="12.75" hidden="1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5"/>
        <v>0</v>
      </c>
      <c r="G89" s="24">
        <v>0</v>
      </c>
      <c r="H89" s="24">
        <v>0</v>
      </c>
      <c r="I89" s="24">
        <f t="shared" si="19"/>
        <v>0</v>
      </c>
    </row>
    <row r="90" spans="1:11" s="2" customFormat="1" ht="12.75" hidden="1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5"/>
        <v>0</v>
      </c>
      <c r="G90" s="24">
        <v>0</v>
      </c>
      <c r="H90" s="24">
        <v>0</v>
      </c>
      <c r="I90" s="24">
        <f t="shared" si="19"/>
        <v>0</v>
      </c>
    </row>
    <row r="91" spans="1:11" s="2" customFormat="1" ht="12.75" hidden="1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5"/>
        <v>0</v>
      </c>
      <c r="G91" s="24">
        <v>0</v>
      </c>
      <c r="H91" s="24">
        <v>0</v>
      </c>
      <c r="I91" s="24">
        <f t="shared" si="19"/>
        <v>0</v>
      </c>
    </row>
    <row r="92" spans="1:11" s="2" customFormat="1" ht="25.5" hidden="1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ref="F92" si="20">SUM(D92:E92)</f>
        <v>0</v>
      </c>
      <c r="G92" s="24">
        <v>0</v>
      </c>
      <c r="H92" s="24">
        <v>0</v>
      </c>
      <c r="I92" s="24">
        <f>SUM(F92-G92)</f>
        <v>0</v>
      </c>
    </row>
    <row r="93" spans="1:11" s="2" customFormat="1" ht="6" hidden="1" customHeight="1" x14ac:dyDescent="0.25">
      <c r="A93" s="23"/>
      <c r="B93" s="23"/>
      <c r="C93" s="23"/>
      <c r="D93" s="32"/>
      <c r="E93" s="32"/>
      <c r="F93" s="24"/>
      <c r="G93" s="13"/>
      <c r="H93" s="32"/>
      <c r="I93" s="24"/>
    </row>
    <row r="94" spans="1:11" s="18" customFormat="1" ht="15.95" hidden="1" customHeight="1" thickBot="1" x14ac:dyDescent="0.3">
      <c r="A94" s="14" t="s">
        <v>160</v>
      </c>
      <c r="B94" s="14"/>
      <c r="C94" s="14"/>
      <c r="D94" s="15">
        <f>SUM(D95,D104,D115,D126,D137,D148,D153,D163,D168)</f>
        <v>0</v>
      </c>
      <c r="E94" s="15">
        <f>SUM(E95,E104,E115,E126,E137,E148,E153,E163,E168)</f>
        <v>0</v>
      </c>
      <c r="F94" s="15">
        <f>SUM(D94:E94)</f>
        <v>0</v>
      </c>
      <c r="G94" s="15">
        <f t="shared" ref="G94:H94" si="21">SUM(G95,G104,G115,G126,G137,G148,G153,G163,G168)</f>
        <v>0</v>
      </c>
      <c r="H94" s="15">
        <f t="shared" si="21"/>
        <v>0</v>
      </c>
      <c r="I94" s="15">
        <f>SUM(F94-G94)</f>
        <v>0</v>
      </c>
      <c r="J94" s="16"/>
      <c r="K94" s="17"/>
    </row>
    <row r="95" spans="1:11" s="22" customFormat="1" ht="12.75" hidden="1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>SUM(E97:E103)</f>
        <v>0</v>
      </c>
      <c r="F95" s="21">
        <f t="shared" ref="F95" si="22">SUM(D95:E95)</f>
        <v>0</v>
      </c>
      <c r="G95" s="21">
        <f t="shared" ref="G95" si="23">SUM(G97:G103)</f>
        <v>0</v>
      </c>
      <c r="H95" s="21">
        <f>SUM(H97:H103)</f>
        <v>0</v>
      </c>
      <c r="I95" s="21">
        <f t="shared" ref="I95" si="24">SUM(F95-G95)</f>
        <v>0</v>
      </c>
    </row>
    <row r="96" spans="1:11" s="2" customFormat="1" ht="3" hidden="1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hidden="1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ref="F97:F104" si="25">SUM(D97:E97)</f>
        <v>0</v>
      </c>
      <c r="G97" s="24">
        <v>0</v>
      </c>
      <c r="H97" s="24">
        <v>0</v>
      </c>
      <c r="I97" s="24">
        <f t="shared" ref="I97:I104" si="26">SUM(F97-G97)</f>
        <v>0</v>
      </c>
    </row>
    <row r="98" spans="1:9" s="2" customFormat="1" ht="25.5" hidden="1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25"/>
        <v>0</v>
      </c>
      <c r="G98" s="24">
        <v>0</v>
      </c>
      <c r="H98" s="24">
        <v>0</v>
      </c>
      <c r="I98" s="24">
        <f t="shared" si="26"/>
        <v>0</v>
      </c>
    </row>
    <row r="99" spans="1:9" s="2" customFormat="1" ht="12.75" hidden="1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25"/>
        <v>0</v>
      </c>
      <c r="G99" s="24">
        <v>0</v>
      </c>
      <c r="H99" s="24">
        <v>0</v>
      </c>
      <c r="I99" s="24">
        <f t="shared" si="26"/>
        <v>0</v>
      </c>
    </row>
    <row r="100" spans="1:9" s="2" customFormat="1" ht="12.75" hidden="1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25"/>
        <v>0</v>
      </c>
      <c r="G100" s="24">
        <v>0</v>
      </c>
      <c r="H100" s="24">
        <v>0</v>
      </c>
      <c r="I100" s="24">
        <f t="shared" si="26"/>
        <v>0</v>
      </c>
    </row>
    <row r="101" spans="1:9" s="2" customFormat="1" ht="12.75" hidden="1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25"/>
        <v>0</v>
      </c>
      <c r="G101" s="24">
        <v>0</v>
      </c>
      <c r="H101" s="24">
        <v>0</v>
      </c>
      <c r="I101" s="24">
        <v>0</v>
      </c>
    </row>
    <row r="102" spans="1:9" s="2" customFormat="1" ht="12.75" hidden="1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25"/>
        <v>0</v>
      </c>
      <c r="G102" s="24">
        <v>0</v>
      </c>
      <c r="H102" s="24">
        <v>0</v>
      </c>
      <c r="I102" s="24">
        <f t="shared" si="26"/>
        <v>0</v>
      </c>
    </row>
    <row r="103" spans="1:9" s="2" customFormat="1" ht="12.75" hidden="1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25"/>
        <v>0</v>
      </c>
      <c r="G103" s="24">
        <v>0</v>
      </c>
      <c r="H103" s="24">
        <v>0</v>
      </c>
      <c r="I103" s="24">
        <f t="shared" si="26"/>
        <v>0</v>
      </c>
    </row>
    <row r="104" spans="1:9" s="22" customFormat="1" ht="12.75" hidden="1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>SUM(E106:E114)</f>
        <v>0</v>
      </c>
      <c r="F104" s="21">
        <f t="shared" si="25"/>
        <v>0</v>
      </c>
      <c r="G104" s="21">
        <f t="shared" ref="G104:H104" si="27">SUM(G106:G114)</f>
        <v>0</v>
      </c>
      <c r="H104" s="21">
        <f t="shared" si="27"/>
        <v>0</v>
      </c>
      <c r="I104" s="21">
        <f t="shared" si="26"/>
        <v>0</v>
      </c>
    </row>
    <row r="105" spans="1:9" s="2" customFormat="1" ht="3" hidden="1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hidden="1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ref="F106:F115" si="28">SUM(D106:E106)</f>
        <v>0</v>
      </c>
      <c r="G106" s="24">
        <v>0</v>
      </c>
      <c r="H106" s="24">
        <v>0</v>
      </c>
      <c r="I106" s="24">
        <f t="shared" ref="I106:I115" si="29">SUM(F106-G106)</f>
        <v>0</v>
      </c>
    </row>
    <row r="107" spans="1:9" s="2" customFormat="1" ht="12.75" hidden="1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28"/>
        <v>0</v>
      </c>
      <c r="G107" s="24">
        <v>0</v>
      </c>
      <c r="H107" s="24">
        <v>0</v>
      </c>
      <c r="I107" s="24">
        <f t="shared" si="29"/>
        <v>0</v>
      </c>
    </row>
    <row r="108" spans="1:9" s="2" customFormat="1" ht="25.5" hidden="1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28"/>
        <v>0</v>
      </c>
      <c r="G108" s="24">
        <v>0</v>
      </c>
      <c r="H108" s="24">
        <v>0</v>
      </c>
      <c r="I108" s="24">
        <f t="shared" si="29"/>
        <v>0</v>
      </c>
    </row>
    <row r="109" spans="1:9" s="2" customFormat="1" ht="25.5" hidden="1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28"/>
        <v>0</v>
      </c>
      <c r="G109" s="24">
        <v>0</v>
      </c>
      <c r="H109" s="24">
        <v>0</v>
      </c>
      <c r="I109" s="24">
        <f t="shared" si="29"/>
        <v>0</v>
      </c>
    </row>
    <row r="110" spans="1:9" s="2" customFormat="1" ht="25.5" hidden="1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28"/>
        <v>0</v>
      </c>
      <c r="G110" s="24">
        <v>0</v>
      </c>
      <c r="H110" s="24">
        <v>0</v>
      </c>
      <c r="I110" s="24">
        <f t="shared" si="29"/>
        <v>0</v>
      </c>
    </row>
    <row r="111" spans="1:9" s="2" customFormat="1" ht="12.75" hidden="1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28"/>
        <v>0</v>
      </c>
      <c r="G111" s="24">
        <v>0</v>
      </c>
      <c r="H111" s="24">
        <v>0</v>
      </c>
      <c r="I111" s="24">
        <f t="shared" si="29"/>
        <v>0</v>
      </c>
    </row>
    <row r="112" spans="1:9" s="2" customFormat="1" ht="25.5" hidden="1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28"/>
        <v>0</v>
      </c>
      <c r="G112" s="24">
        <v>0</v>
      </c>
      <c r="H112" s="24">
        <v>0</v>
      </c>
      <c r="I112" s="24">
        <f t="shared" si="29"/>
        <v>0</v>
      </c>
    </row>
    <row r="113" spans="1:10" s="2" customFormat="1" ht="12.75" hidden="1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28"/>
        <v>0</v>
      </c>
      <c r="G113" s="24">
        <v>0</v>
      </c>
      <c r="H113" s="24">
        <v>0</v>
      </c>
      <c r="I113" s="24">
        <f t="shared" si="29"/>
        <v>0</v>
      </c>
    </row>
    <row r="114" spans="1:10" s="2" customFormat="1" ht="25.5" hidden="1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28"/>
        <v>0</v>
      </c>
      <c r="G114" s="24">
        <v>0</v>
      </c>
      <c r="H114" s="24">
        <v>0</v>
      </c>
      <c r="I114" s="24">
        <f t="shared" si="29"/>
        <v>0</v>
      </c>
    </row>
    <row r="115" spans="1:10" s="22" customFormat="1" ht="12.75" hidden="1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>SUM(E117:E125)</f>
        <v>0</v>
      </c>
      <c r="F115" s="21">
        <f t="shared" si="28"/>
        <v>0</v>
      </c>
      <c r="G115" s="21">
        <f t="shared" ref="G115:H115" si="30">SUM(G117:G125)</f>
        <v>0</v>
      </c>
      <c r="H115" s="21">
        <f t="shared" si="30"/>
        <v>0</v>
      </c>
      <c r="I115" s="21">
        <f t="shared" si="29"/>
        <v>0</v>
      </c>
    </row>
    <row r="116" spans="1:10" s="2" customFormat="1" ht="3" hidden="1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10" s="2" customFormat="1" ht="12.75" hidden="1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ref="F117:F176" si="31">SUM(D117:E117)</f>
        <v>0</v>
      </c>
      <c r="G117" s="24">
        <v>0</v>
      </c>
      <c r="H117" s="24">
        <v>0</v>
      </c>
      <c r="I117" s="24">
        <f t="shared" ref="I117:I126" si="32">SUM(F117-G117)</f>
        <v>0</v>
      </c>
    </row>
    <row r="118" spans="1:10" s="2" customFormat="1" ht="12.75" hidden="1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31"/>
        <v>0</v>
      </c>
      <c r="G118" s="24">
        <v>0</v>
      </c>
      <c r="H118" s="24">
        <v>0</v>
      </c>
      <c r="I118" s="24">
        <f t="shared" si="32"/>
        <v>0</v>
      </c>
    </row>
    <row r="119" spans="1:10" s="2" customFormat="1" ht="25.5" hidden="1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31"/>
        <v>0</v>
      </c>
      <c r="G119" s="24">
        <v>0</v>
      </c>
      <c r="H119" s="24">
        <v>0</v>
      </c>
      <c r="I119" s="24">
        <f t="shared" si="32"/>
        <v>0</v>
      </c>
    </row>
    <row r="120" spans="1:10" s="2" customFormat="1" ht="12.75" hidden="1" customHeight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31"/>
        <v>0</v>
      </c>
      <c r="G120" s="24">
        <v>0</v>
      </c>
      <c r="H120" s="24">
        <v>0</v>
      </c>
      <c r="I120" s="24">
        <f t="shared" si="32"/>
        <v>0</v>
      </c>
    </row>
    <row r="121" spans="1:10" s="2" customFormat="1" ht="25.5" hidden="1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31"/>
        <v>0</v>
      </c>
      <c r="G121" s="24">
        <v>0</v>
      </c>
      <c r="H121" s="24">
        <v>0</v>
      </c>
      <c r="I121" s="24">
        <f t="shared" si="32"/>
        <v>0</v>
      </c>
    </row>
    <row r="122" spans="1:10" s="2" customFormat="1" ht="12.75" hidden="1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31"/>
        <v>0</v>
      </c>
      <c r="G122" s="24">
        <v>0</v>
      </c>
      <c r="H122" s="24">
        <v>0</v>
      </c>
      <c r="I122" s="24">
        <f t="shared" si="32"/>
        <v>0</v>
      </c>
    </row>
    <row r="123" spans="1:10" s="2" customFormat="1" ht="12.75" hidden="1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31"/>
        <v>0</v>
      </c>
      <c r="G123" s="24">
        <v>0</v>
      </c>
      <c r="H123" s="24">
        <v>0</v>
      </c>
      <c r="I123" s="24">
        <f t="shared" si="32"/>
        <v>0</v>
      </c>
    </row>
    <row r="124" spans="1:10" s="2" customFormat="1" ht="12.75" hidden="1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31"/>
        <v>0</v>
      </c>
      <c r="G124" s="24">
        <v>0</v>
      </c>
      <c r="H124" s="24">
        <v>0</v>
      </c>
      <c r="I124" s="24">
        <f t="shared" si="32"/>
        <v>0</v>
      </c>
    </row>
    <row r="125" spans="1:10" s="2" customFormat="1" ht="12.75" hidden="1" customHeight="1" x14ac:dyDescent="0.25">
      <c r="A125" s="29"/>
      <c r="B125" s="29" t="s">
        <v>69</v>
      </c>
      <c r="C125" s="29" t="s">
        <v>70</v>
      </c>
      <c r="D125" s="30">
        <v>0</v>
      </c>
      <c r="E125" s="30">
        <v>0</v>
      </c>
      <c r="F125" s="30">
        <f t="shared" ref="F125" si="33">SUM(D125:E125)</f>
        <v>0</v>
      </c>
      <c r="G125" s="30">
        <v>0</v>
      </c>
      <c r="H125" s="30">
        <v>0</v>
      </c>
      <c r="I125" s="30">
        <f t="shared" si="32"/>
        <v>0</v>
      </c>
      <c r="J125" s="12"/>
    </row>
    <row r="126" spans="1:10" s="2" customFormat="1" ht="25.5" customHeight="1" x14ac:dyDescent="0.25">
      <c r="A126" s="26" t="s">
        <v>71</v>
      </c>
      <c r="B126" s="27" t="s">
        <v>72</v>
      </c>
      <c r="C126" s="27"/>
      <c r="D126" s="28">
        <f>SUM(D128:D136)</f>
        <v>0</v>
      </c>
      <c r="E126" s="28">
        <f>SUM(E128:E136)</f>
        <v>0</v>
      </c>
      <c r="F126" s="28">
        <f>SUM(D126:E126)</f>
        <v>0</v>
      </c>
      <c r="G126" s="28">
        <f t="shared" ref="G126:H126" si="34">SUM(G128:G136)</f>
        <v>0</v>
      </c>
      <c r="H126" s="28">
        <f t="shared" si="34"/>
        <v>0</v>
      </c>
      <c r="I126" s="28">
        <f t="shared" si="32"/>
        <v>0</v>
      </c>
      <c r="J126" s="12"/>
    </row>
    <row r="127" spans="1:10" s="2" customFormat="1" ht="3" customHeight="1" x14ac:dyDescent="0.25">
      <c r="A127" s="23"/>
      <c r="B127" s="23"/>
      <c r="C127" s="23"/>
      <c r="D127" s="24"/>
      <c r="E127" s="24"/>
      <c r="F127" s="24"/>
      <c r="G127" s="24"/>
      <c r="H127" s="24"/>
      <c r="I127" s="24"/>
      <c r="J127" s="12"/>
    </row>
    <row r="128" spans="1:10" s="2" customFormat="1" ht="25.5" customHeight="1" x14ac:dyDescent="0.25">
      <c r="A128" s="23"/>
      <c r="B128" s="23" t="s">
        <v>73</v>
      </c>
      <c r="C128" s="25" t="s">
        <v>74</v>
      </c>
      <c r="D128" s="24">
        <v>0</v>
      </c>
      <c r="E128" s="24">
        <v>0</v>
      </c>
      <c r="F128" s="24">
        <f t="shared" si="31"/>
        <v>0</v>
      </c>
      <c r="G128" s="24">
        <v>0</v>
      </c>
      <c r="H128" s="24">
        <v>0</v>
      </c>
      <c r="I128" s="24">
        <f t="shared" ref="I128:I137" si="35">SUM(F128-G128)</f>
        <v>0</v>
      </c>
      <c r="J128" s="12"/>
    </row>
    <row r="129" spans="1:9" s="2" customFormat="1" ht="12.75" customHeight="1" x14ac:dyDescent="0.25">
      <c r="A129" s="23"/>
      <c r="B129" s="23" t="s">
        <v>75</v>
      </c>
      <c r="C129" s="23" t="s">
        <v>76</v>
      </c>
      <c r="D129" s="24">
        <v>0</v>
      </c>
      <c r="E129" s="24">
        <v>0</v>
      </c>
      <c r="F129" s="24">
        <f t="shared" si="31"/>
        <v>0</v>
      </c>
      <c r="G129" s="24">
        <v>0</v>
      </c>
      <c r="H129" s="24">
        <v>0</v>
      </c>
      <c r="I129" s="24">
        <f t="shared" si="35"/>
        <v>0</v>
      </c>
    </row>
    <row r="130" spans="1:9" s="2" customFormat="1" ht="12.75" customHeight="1" x14ac:dyDescent="0.25">
      <c r="A130" s="23"/>
      <c r="B130" s="23" t="s">
        <v>77</v>
      </c>
      <c r="C130" s="23" t="s">
        <v>78</v>
      </c>
      <c r="D130" s="24">
        <v>0</v>
      </c>
      <c r="E130" s="24">
        <v>0</v>
      </c>
      <c r="F130" s="24">
        <f t="shared" si="31"/>
        <v>0</v>
      </c>
      <c r="G130" s="24">
        <v>0</v>
      </c>
      <c r="H130" s="24">
        <v>0</v>
      </c>
      <c r="I130" s="24">
        <f t="shared" si="35"/>
        <v>0</v>
      </c>
    </row>
    <row r="131" spans="1:9" s="2" customFormat="1" ht="12.75" customHeight="1" x14ac:dyDescent="0.25">
      <c r="A131" s="23"/>
      <c r="B131" s="23" t="s">
        <v>79</v>
      </c>
      <c r="C131" s="23" t="s">
        <v>80</v>
      </c>
      <c r="D131" s="24">
        <v>0</v>
      </c>
      <c r="E131" s="24">
        <v>0</v>
      </c>
      <c r="F131" s="24">
        <f t="shared" si="31"/>
        <v>0</v>
      </c>
      <c r="G131" s="24">
        <v>0</v>
      </c>
      <c r="H131" s="24">
        <v>0</v>
      </c>
      <c r="I131" s="24">
        <f t="shared" si="35"/>
        <v>0</v>
      </c>
    </row>
    <row r="132" spans="1:9" s="2" customFormat="1" ht="12.75" customHeight="1" x14ac:dyDescent="0.25">
      <c r="A132" s="23"/>
      <c r="B132" s="23" t="s">
        <v>81</v>
      </c>
      <c r="C132" s="23" t="s">
        <v>82</v>
      </c>
      <c r="D132" s="24">
        <v>0</v>
      </c>
      <c r="E132" s="24">
        <v>0</v>
      </c>
      <c r="F132" s="24">
        <f t="shared" si="31"/>
        <v>0</v>
      </c>
      <c r="G132" s="24">
        <v>0</v>
      </c>
      <c r="H132" s="24">
        <v>0</v>
      </c>
      <c r="I132" s="24">
        <f t="shared" si="35"/>
        <v>0</v>
      </c>
    </row>
    <row r="133" spans="1:9" s="12" customFormat="1" ht="25.5" customHeight="1" x14ac:dyDescent="0.25">
      <c r="A133" s="23"/>
      <c r="B133" s="23" t="s">
        <v>83</v>
      </c>
      <c r="C133" s="25" t="s">
        <v>84</v>
      </c>
      <c r="D133" s="24">
        <v>0</v>
      </c>
      <c r="E133" s="24">
        <v>0</v>
      </c>
      <c r="F133" s="24">
        <f t="shared" si="31"/>
        <v>0</v>
      </c>
      <c r="G133" s="24">
        <v>0</v>
      </c>
      <c r="H133" s="24">
        <v>0</v>
      </c>
      <c r="I133" s="24">
        <f t="shared" si="35"/>
        <v>0</v>
      </c>
    </row>
    <row r="134" spans="1:9" s="12" customFormat="1" ht="12.75" customHeight="1" x14ac:dyDescent="0.25">
      <c r="A134" s="23"/>
      <c r="B134" s="23" t="s">
        <v>85</v>
      </c>
      <c r="C134" s="23" t="s">
        <v>86</v>
      </c>
      <c r="D134" s="24">
        <v>0</v>
      </c>
      <c r="E134" s="24">
        <v>0</v>
      </c>
      <c r="F134" s="24">
        <f t="shared" si="31"/>
        <v>0</v>
      </c>
      <c r="G134" s="24">
        <v>0</v>
      </c>
      <c r="H134" s="24">
        <v>0</v>
      </c>
      <c r="I134" s="24">
        <f t="shared" si="35"/>
        <v>0</v>
      </c>
    </row>
    <row r="135" spans="1:9" s="12" customFormat="1" ht="12.75" customHeight="1" x14ac:dyDescent="0.25">
      <c r="A135" s="23"/>
      <c r="B135" s="23" t="s">
        <v>87</v>
      </c>
      <c r="C135" s="23" t="s">
        <v>88</v>
      </c>
      <c r="D135" s="24">
        <v>0</v>
      </c>
      <c r="E135" s="24">
        <v>0</v>
      </c>
      <c r="F135" s="24">
        <f t="shared" si="31"/>
        <v>0</v>
      </c>
      <c r="G135" s="24">
        <v>0</v>
      </c>
      <c r="H135" s="24">
        <v>0</v>
      </c>
      <c r="I135" s="24">
        <f t="shared" si="35"/>
        <v>0</v>
      </c>
    </row>
    <row r="136" spans="1:9" s="12" customFormat="1" ht="12.75" customHeight="1" x14ac:dyDescent="0.25">
      <c r="A136" s="23"/>
      <c r="B136" s="23" t="s">
        <v>89</v>
      </c>
      <c r="C136" s="23" t="s">
        <v>90</v>
      </c>
      <c r="D136" s="24">
        <v>0</v>
      </c>
      <c r="E136" s="24">
        <v>0</v>
      </c>
      <c r="F136" s="24">
        <f t="shared" si="31"/>
        <v>0</v>
      </c>
      <c r="G136" s="24">
        <v>0</v>
      </c>
      <c r="H136" s="24">
        <v>0</v>
      </c>
      <c r="I136" s="24">
        <f t="shared" si="35"/>
        <v>0</v>
      </c>
    </row>
    <row r="137" spans="1:9" s="22" customFormat="1" ht="12.75" customHeight="1" x14ac:dyDescent="0.25">
      <c r="A137" s="34" t="s">
        <v>91</v>
      </c>
      <c r="B137" s="35" t="s">
        <v>92</v>
      </c>
      <c r="C137" s="35"/>
      <c r="D137" s="36">
        <f>SUM(D139:D147)</f>
        <v>0</v>
      </c>
      <c r="E137" s="36">
        <f>SUM(E139:E147)</f>
        <v>0</v>
      </c>
      <c r="F137" s="36">
        <f t="shared" si="31"/>
        <v>0</v>
      </c>
      <c r="G137" s="36">
        <f t="shared" ref="G137:H137" si="36">SUM(G139:G147)</f>
        <v>0</v>
      </c>
      <c r="H137" s="36">
        <f t="shared" si="36"/>
        <v>0</v>
      </c>
      <c r="I137" s="36">
        <f t="shared" si="35"/>
        <v>0</v>
      </c>
    </row>
    <row r="138" spans="1:9" s="2" customFormat="1" ht="3" customHeight="1" x14ac:dyDescent="0.25">
      <c r="A138" s="37"/>
      <c r="B138" s="37"/>
      <c r="C138" s="37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7"/>
      <c r="B139" s="37" t="s">
        <v>93</v>
      </c>
      <c r="C139" s="37" t="s">
        <v>94</v>
      </c>
      <c r="D139" s="24">
        <v>0</v>
      </c>
      <c r="E139" s="24">
        <v>0</v>
      </c>
      <c r="F139" s="24">
        <f t="shared" si="31"/>
        <v>0</v>
      </c>
      <c r="G139" s="24">
        <v>0</v>
      </c>
      <c r="H139" s="24">
        <v>0</v>
      </c>
      <c r="I139" s="24">
        <f t="shared" ref="I139:I148" si="37">SUM(F139-G139)</f>
        <v>0</v>
      </c>
    </row>
    <row r="140" spans="1:9" s="2" customFormat="1" ht="12.75" customHeight="1" x14ac:dyDescent="0.25">
      <c r="A140" s="37"/>
      <c r="B140" s="37" t="s">
        <v>95</v>
      </c>
      <c r="C140" s="37" t="s">
        <v>96</v>
      </c>
      <c r="D140" s="24">
        <v>0</v>
      </c>
      <c r="E140" s="24">
        <v>0</v>
      </c>
      <c r="F140" s="24">
        <f t="shared" si="31"/>
        <v>0</v>
      </c>
      <c r="G140" s="24">
        <v>0</v>
      </c>
      <c r="H140" s="24">
        <v>0</v>
      </c>
      <c r="I140" s="24">
        <f t="shared" si="37"/>
        <v>0</v>
      </c>
    </row>
    <row r="141" spans="1:9" s="2" customFormat="1" ht="12.75" customHeight="1" x14ac:dyDescent="0.25">
      <c r="A141" s="37"/>
      <c r="B141" s="37" t="s">
        <v>97</v>
      </c>
      <c r="C141" s="37" t="s">
        <v>98</v>
      </c>
      <c r="D141" s="24">
        <v>0</v>
      </c>
      <c r="E141" s="24">
        <v>0</v>
      </c>
      <c r="F141" s="24">
        <f t="shared" ref="F141" si="38">SUM(D141:E141)</f>
        <v>0</v>
      </c>
      <c r="G141" s="24">
        <v>0</v>
      </c>
      <c r="H141" s="24">
        <v>0</v>
      </c>
      <c r="I141" s="24">
        <f t="shared" si="37"/>
        <v>0</v>
      </c>
    </row>
    <row r="142" spans="1:9" s="2" customFormat="1" ht="12.75" customHeight="1" x14ac:dyDescent="0.25">
      <c r="A142" s="37"/>
      <c r="B142" s="37" t="s">
        <v>99</v>
      </c>
      <c r="C142" s="37" t="s">
        <v>100</v>
      </c>
      <c r="D142" s="24">
        <v>0</v>
      </c>
      <c r="E142" s="24">
        <v>0</v>
      </c>
      <c r="F142" s="24">
        <f t="shared" si="31"/>
        <v>0</v>
      </c>
      <c r="G142" s="24">
        <v>0</v>
      </c>
      <c r="H142" s="24">
        <v>0</v>
      </c>
      <c r="I142" s="24">
        <f t="shared" si="37"/>
        <v>0</v>
      </c>
    </row>
    <row r="143" spans="1:9" s="2" customFormat="1" ht="12.75" customHeight="1" x14ac:dyDescent="0.25">
      <c r="A143" s="37"/>
      <c r="B143" s="37" t="s">
        <v>101</v>
      </c>
      <c r="C143" s="37" t="s">
        <v>102</v>
      </c>
      <c r="D143" s="24">
        <v>0</v>
      </c>
      <c r="E143" s="24">
        <v>0</v>
      </c>
      <c r="F143" s="24">
        <f t="shared" si="31"/>
        <v>0</v>
      </c>
      <c r="G143" s="24">
        <v>0</v>
      </c>
      <c r="H143" s="24">
        <v>0</v>
      </c>
      <c r="I143" s="24">
        <f t="shared" si="37"/>
        <v>0</v>
      </c>
    </row>
    <row r="144" spans="1:9" s="2" customFormat="1" ht="12.75" customHeight="1" x14ac:dyDescent="0.25">
      <c r="A144" s="37"/>
      <c r="B144" s="37" t="s">
        <v>103</v>
      </c>
      <c r="C144" s="37" t="s">
        <v>104</v>
      </c>
      <c r="D144" s="24">
        <v>0</v>
      </c>
      <c r="E144" s="24">
        <v>0</v>
      </c>
      <c r="F144" s="24">
        <f t="shared" si="31"/>
        <v>0</v>
      </c>
      <c r="G144" s="24">
        <v>0</v>
      </c>
      <c r="H144" s="24">
        <v>0</v>
      </c>
      <c r="I144" s="24">
        <f t="shared" si="37"/>
        <v>0</v>
      </c>
    </row>
    <row r="145" spans="1:9" s="2" customFormat="1" ht="12.75" customHeight="1" x14ac:dyDescent="0.25">
      <c r="A145" s="37"/>
      <c r="B145" s="37" t="s">
        <v>105</v>
      </c>
      <c r="C145" s="37" t="s">
        <v>106</v>
      </c>
      <c r="D145" s="24">
        <v>0</v>
      </c>
      <c r="E145" s="24">
        <v>0</v>
      </c>
      <c r="F145" s="24">
        <f t="shared" si="31"/>
        <v>0</v>
      </c>
      <c r="G145" s="24">
        <v>0</v>
      </c>
      <c r="H145" s="24">
        <v>0</v>
      </c>
      <c r="I145" s="24">
        <f t="shared" si="37"/>
        <v>0</v>
      </c>
    </row>
    <row r="146" spans="1:9" s="2" customFormat="1" ht="12.75" customHeight="1" x14ac:dyDescent="0.25">
      <c r="A146" s="37"/>
      <c r="B146" s="37" t="s">
        <v>107</v>
      </c>
      <c r="C146" s="37" t="s">
        <v>108</v>
      </c>
      <c r="D146" s="24">
        <v>0</v>
      </c>
      <c r="E146" s="24">
        <v>0</v>
      </c>
      <c r="F146" s="24">
        <f t="shared" si="31"/>
        <v>0</v>
      </c>
      <c r="G146" s="24">
        <v>0</v>
      </c>
      <c r="H146" s="24">
        <v>0</v>
      </c>
      <c r="I146" s="24">
        <f t="shared" si="37"/>
        <v>0</v>
      </c>
    </row>
    <row r="147" spans="1:9" s="2" customFormat="1" ht="12.75" customHeight="1" x14ac:dyDescent="0.25">
      <c r="A147" s="37"/>
      <c r="B147" s="37" t="s">
        <v>109</v>
      </c>
      <c r="C147" s="37" t="s">
        <v>110</v>
      </c>
      <c r="D147" s="24">
        <v>0</v>
      </c>
      <c r="E147" s="24">
        <v>0</v>
      </c>
      <c r="F147" s="24">
        <f t="shared" si="31"/>
        <v>0</v>
      </c>
      <c r="G147" s="24">
        <v>0</v>
      </c>
      <c r="H147" s="24">
        <v>0</v>
      </c>
      <c r="I147" s="24">
        <f t="shared" si="37"/>
        <v>0</v>
      </c>
    </row>
    <row r="148" spans="1:9" s="22" customFormat="1" ht="12.75" customHeight="1" x14ac:dyDescent="0.25">
      <c r="A148" s="34" t="s">
        <v>111</v>
      </c>
      <c r="B148" s="35" t="s">
        <v>112</v>
      </c>
      <c r="C148" s="35"/>
      <c r="D148" s="36">
        <f>SUM(D150:D152)</f>
        <v>0</v>
      </c>
      <c r="E148" s="36">
        <f>SUM(E150:E152)</f>
        <v>0</v>
      </c>
      <c r="F148" s="36">
        <f t="shared" si="31"/>
        <v>0</v>
      </c>
      <c r="G148" s="36">
        <f t="shared" ref="G148:H148" si="39">SUM(G150:G152)</f>
        <v>0</v>
      </c>
      <c r="H148" s="36">
        <f t="shared" si="39"/>
        <v>0</v>
      </c>
      <c r="I148" s="36">
        <f t="shared" si="37"/>
        <v>0</v>
      </c>
    </row>
    <row r="149" spans="1:9" s="2" customFormat="1" ht="3" customHeight="1" x14ac:dyDescent="0.25">
      <c r="A149" s="37"/>
      <c r="B149" s="37"/>
      <c r="C149" s="37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7"/>
      <c r="B150" s="37" t="s">
        <v>113</v>
      </c>
      <c r="C150" s="37" t="s">
        <v>114</v>
      </c>
      <c r="D150" s="24">
        <v>0</v>
      </c>
      <c r="E150" s="24">
        <v>0</v>
      </c>
      <c r="F150" s="24">
        <f t="shared" si="31"/>
        <v>0</v>
      </c>
      <c r="G150" s="24">
        <v>0</v>
      </c>
      <c r="H150" s="24">
        <v>0</v>
      </c>
      <c r="I150" s="24">
        <f t="shared" ref="I150:I153" si="40">SUM(F150-G150)</f>
        <v>0</v>
      </c>
    </row>
    <row r="151" spans="1:9" s="2" customFormat="1" ht="12.75" customHeight="1" x14ac:dyDescent="0.25">
      <c r="A151" s="37"/>
      <c r="B151" s="37" t="s">
        <v>115</v>
      </c>
      <c r="C151" s="37" t="s">
        <v>116</v>
      </c>
      <c r="D151" s="24">
        <v>0</v>
      </c>
      <c r="E151" s="24">
        <v>0</v>
      </c>
      <c r="F151" s="24">
        <f t="shared" si="31"/>
        <v>0</v>
      </c>
      <c r="G151" s="24">
        <v>0</v>
      </c>
      <c r="H151" s="24">
        <v>0</v>
      </c>
      <c r="I151" s="24">
        <f t="shared" si="40"/>
        <v>0</v>
      </c>
    </row>
    <row r="152" spans="1:9" s="2" customFormat="1" ht="12.75" customHeight="1" x14ac:dyDescent="0.25">
      <c r="A152" s="37"/>
      <c r="B152" s="37" t="s">
        <v>117</v>
      </c>
      <c r="C152" s="37" t="s">
        <v>118</v>
      </c>
      <c r="D152" s="24">
        <v>0</v>
      </c>
      <c r="E152" s="24">
        <v>0</v>
      </c>
      <c r="F152" s="24">
        <f t="shared" si="31"/>
        <v>0</v>
      </c>
      <c r="G152" s="24">
        <v>0</v>
      </c>
      <c r="H152" s="24">
        <v>0</v>
      </c>
      <c r="I152" s="24">
        <f t="shared" si="40"/>
        <v>0</v>
      </c>
    </row>
    <row r="153" spans="1:9" s="22" customFormat="1" ht="12.75" customHeight="1" x14ac:dyDescent="0.25">
      <c r="A153" s="34" t="s">
        <v>119</v>
      </c>
      <c r="B153" s="35" t="s">
        <v>120</v>
      </c>
      <c r="C153" s="35"/>
      <c r="D153" s="36">
        <f>SUM(D155:D162)</f>
        <v>0</v>
      </c>
      <c r="E153" s="36">
        <f>SUM(E155:E162)</f>
        <v>0</v>
      </c>
      <c r="F153" s="36">
        <f t="shared" si="31"/>
        <v>0</v>
      </c>
      <c r="G153" s="36">
        <f t="shared" ref="G153:H153" si="41">SUM(G155:G162)</f>
        <v>0</v>
      </c>
      <c r="H153" s="36">
        <f t="shared" si="41"/>
        <v>0</v>
      </c>
      <c r="I153" s="36">
        <f t="shared" si="40"/>
        <v>0</v>
      </c>
    </row>
    <row r="154" spans="1:9" s="2" customFormat="1" ht="3" customHeight="1" x14ac:dyDescent="0.25">
      <c r="A154" s="37"/>
      <c r="B154" s="37"/>
      <c r="C154" s="37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37"/>
      <c r="B155" s="37" t="s">
        <v>121</v>
      </c>
      <c r="C155" s="38" t="s">
        <v>122</v>
      </c>
      <c r="D155" s="24">
        <v>0</v>
      </c>
      <c r="E155" s="24">
        <v>0</v>
      </c>
      <c r="F155" s="24">
        <f t="shared" si="31"/>
        <v>0</v>
      </c>
      <c r="G155" s="24">
        <v>0</v>
      </c>
      <c r="H155" s="24">
        <v>0</v>
      </c>
      <c r="I155" s="24">
        <f t="shared" ref="I155:I163" si="42">SUM(F155-G155)</f>
        <v>0</v>
      </c>
    </row>
    <row r="156" spans="1:9" s="2" customFormat="1" ht="12.75" customHeight="1" x14ac:dyDescent="0.25">
      <c r="A156" s="37"/>
      <c r="B156" s="37" t="s">
        <v>123</v>
      </c>
      <c r="C156" s="37" t="s">
        <v>124</v>
      </c>
      <c r="D156" s="24">
        <v>0</v>
      </c>
      <c r="E156" s="24">
        <v>0</v>
      </c>
      <c r="F156" s="24">
        <f t="shared" si="31"/>
        <v>0</v>
      </c>
      <c r="G156" s="24">
        <v>0</v>
      </c>
      <c r="H156" s="24">
        <v>0</v>
      </c>
      <c r="I156" s="24">
        <f t="shared" si="42"/>
        <v>0</v>
      </c>
    </row>
    <row r="157" spans="1:9" s="2" customFormat="1" ht="12.75" customHeight="1" x14ac:dyDescent="0.25">
      <c r="A157" s="37"/>
      <c r="B157" s="37" t="s">
        <v>125</v>
      </c>
      <c r="C157" s="37" t="s">
        <v>126</v>
      </c>
      <c r="D157" s="24">
        <v>0</v>
      </c>
      <c r="E157" s="24">
        <v>0</v>
      </c>
      <c r="F157" s="24">
        <f t="shared" si="31"/>
        <v>0</v>
      </c>
      <c r="G157" s="24">
        <v>0</v>
      </c>
      <c r="H157" s="24">
        <v>0</v>
      </c>
      <c r="I157" s="24">
        <f t="shared" si="42"/>
        <v>0</v>
      </c>
    </row>
    <row r="158" spans="1:9" s="2" customFormat="1" ht="12.75" customHeight="1" x14ac:dyDescent="0.25">
      <c r="A158" s="37"/>
      <c r="B158" s="37" t="s">
        <v>127</v>
      </c>
      <c r="C158" s="37" t="s">
        <v>128</v>
      </c>
      <c r="D158" s="24">
        <v>0</v>
      </c>
      <c r="E158" s="24">
        <v>0</v>
      </c>
      <c r="F158" s="24">
        <f t="shared" si="31"/>
        <v>0</v>
      </c>
      <c r="G158" s="24">
        <v>0</v>
      </c>
      <c r="H158" s="24">
        <v>0</v>
      </c>
      <c r="I158" s="24">
        <f t="shared" si="42"/>
        <v>0</v>
      </c>
    </row>
    <row r="159" spans="1:9" s="2" customFormat="1" ht="25.5" customHeight="1" x14ac:dyDescent="0.25">
      <c r="A159" s="37"/>
      <c r="B159" s="37" t="s">
        <v>129</v>
      </c>
      <c r="C159" s="38" t="s">
        <v>130</v>
      </c>
      <c r="D159" s="24">
        <v>0</v>
      </c>
      <c r="E159" s="24">
        <v>0</v>
      </c>
      <c r="F159" s="24">
        <f t="shared" si="31"/>
        <v>0</v>
      </c>
      <c r="G159" s="24">
        <v>0</v>
      </c>
      <c r="H159" s="24">
        <v>0</v>
      </c>
      <c r="I159" s="24">
        <f t="shared" si="42"/>
        <v>0</v>
      </c>
    </row>
    <row r="160" spans="1:9" s="2" customFormat="1" ht="12.75" customHeight="1" x14ac:dyDescent="0.25">
      <c r="A160" s="37"/>
      <c r="B160" s="37"/>
      <c r="C160" s="37" t="s">
        <v>131</v>
      </c>
      <c r="D160" s="24">
        <v>0</v>
      </c>
      <c r="E160" s="24">
        <v>0</v>
      </c>
      <c r="F160" s="24">
        <f t="shared" si="31"/>
        <v>0</v>
      </c>
      <c r="G160" s="24">
        <v>0</v>
      </c>
      <c r="H160" s="24">
        <v>0</v>
      </c>
      <c r="I160" s="24">
        <f t="shared" si="42"/>
        <v>0</v>
      </c>
    </row>
    <row r="161" spans="1:9" s="2" customFormat="1" ht="12.75" customHeight="1" x14ac:dyDescent="0.25">
      <c r="A161" s="37"/>
      <c r="B161" s="37" t="s">
        <v>132</v>
      </c>
      <c r="C161" s="37" t="s">
        <v>133</v>
      </c>
      <c r="D161" s="24">
        <v>0</v>
      </c>
      <c r="E161" s="24">
        <v>0</v>
      </c>
      <c r="F161" s="24">
        <f t="shared" si="31"/>
        <v>0</v>
      </c>
      <c r="G161" s="24">
        <v>0</v>
      </c>
      <c r="H161" s="24">
        <v>0</v>
      </c>
      <c r="I161" s="24">
        <f t="shared" si="42"/>
        <v>0</v>
      </c>
    </row>
    <row r="162" spans="1:9" s="2" customFormat="1" ht="25.5" customHeight="1" x14ac:dyDescent="0.25">
      <c r="A162" s="37"/>
      <c r="B162" s="37" t="s">
        <v>134</v>
      </c>
      <c r="C162" s="38" t="s">
        <v>135</v>
      </c>
      <c r="D162" s="24">
        <v>0</v>
      </c>
      <c r="E162" s="24">
        <v>0</v>
      </c>
      <c r="F162" s="24">
        <f t="shared" si="31"/>
        <v>0</v>
      </c>
      <c r="G162" s="24">
        <v>0</v>
      </c>
      <c r="H162" s="24">
        <v>0</v>
      </c>
      <c r="I162" s="24">
        <f t="shared" si="42"/>
        <v>0</v>
      </c>
    </row>
    <row r="163" spans="1:9" s="22" customFormat="1" ht="12.75" customHeight="1" x14ac:dyDescent="0.25">
      <c r="A163" s="34" t="s">
        <v>136</v>
      </c>
      <c r="B163" s="35" t="s">
        <v>137</v>
      </c>
      <c r="C163" s="35"/>
      <c r="D163" s="36">
        <f>SUM(D165:D167)</f>
        <v>0</v>
      </c>
      <c r="E163" s="36">
        <f>SUM(E165:E167)</f>
        <v>0</v>
      </c>
      <c r="F163" s="36">
        <f t="shared" si="31"/>
        <v>0</v>
      </c>
      <c r="G163" s="36">
        <f t="shared" ref="G163:H163" si="43">SUM(G165:G167)</f>
        <v>0</v>
      </c>
      <c r="H163" s="36">
        <f t="shared" si="43"/>
        <v>0</v>
      </c>
      <c r="I163" s="36">
        <f t="shared" si="42"/>
        <v>0</v>
      </c>
    </row>
    <row r="164" spans="1:9" s="2" customFormat="1" ht="3" customHeight="1" x14ac:dyDescent="0.25">
      <c r="A164" s="37"/>
      <c r="B164" s="37"/>
      <c r="C164" s="37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7"/>
      <c r="B165" s="37" t="s">
        <v>138</v>
      </c>
      <c r="C165" s="37" t="s">
        <v>139</v>
      </c>
      <c r="D165" s="24">
        <v>0</v>
      </c>
      <c r="E165" s="24">
        <v>0</v>
      </c>
      <c r="F165" s="24">
        <f t="shared" si="31"/>
        <v>0</v>
      </c>
      <c r="G165" s="24">
        <v>0</v>
      </c>
      <c r="H165" s="24">
        <v>0</v>
      </c>
      <c r="I165" s="24">
        <f t="shared" ref="I165:I168" si="44">SUM(F165-G165)</f>
        <v>0</v>
      </c>
    </row>
    <row r="166" spans="1:9" s="2" customFormat="1" ht="12.75" customHeight="1" x14ac:dyDescent="0.25">
      <c r="A166" s="37"/>
      <c r="B166" s="37" t="s">
        <v>140</v>
      </c>
      <c r="C166" s="37" t="s">
        <v>141</v>
      </c>
      <c r="D166" s="24">
        <v>0</v>
      </c>
      <c r="E166" s="24">
        <v>0</v>
      </c>
      <c r="F166" s="24">
        <f t="shared" si="31"/>
        <v>0</v>
      </c>
      <c r="G166" s="24">
        <v>0</v>
      </c>
      <c r="H166" s="24">
        <v>0</v>
      </c>
      <c r="I166" s="24">
        <f t="shared" si="44"/>
        <v>0</v>
      </c>
    </row>
    <row r="167" spans="1:9" s="2" customFormat="1" ht="12.75" customHeight="1" x14ac:dyDescent="0.25">
      <c r="A167" s="37"/>
      <c r="B167" s="37" t="s">
        <v>142</v>
      </c>
      <c r="C167" s="37" t="s">
        <v>143</v>
      </c>
      <c r="D167" s="24">
        <v>0</v>
      </c>
      <c r="E167" s="24">
        <v>0</v>
      </c>
      <c r="F167" s="24">
        <f t="shared" si="31"/>
        <v>0</v>
      </c>
      <c r="G167" s="24">
        <v>0</v>
      </c>
      <c r="H167" s="24">
        <v>0</v>
      </c>
      <c r="I167" s="24">
        <f t="shared" si="44"/>
        <v>0</v>
      </c>
    </row>
    <row r="168" spans="1:9" s="22" customFormat="1" ht="12.75" customHeight="1" x14ac:dyDescent="0.25">
      <c r="A168" s="34" t="s">
        <v>144</v>
      </c>
      <c r="B168" s="35" t="s">
        <v>145</v>
      </c>
      <c r="C168" s="35"/>
      <c r="D168" s="36">
        <f>SUM(D170:D176)</f>
        <v>0</v>
      </c>
      <c r="E168" s="36">
        <f>SUM(E170:E176)</f>
        <v>0</v>
      </c>
      <c r="F168" s="36">
        <f t="shared" si="31"/>
        <v>0</v>
      </c>
      <c r="G168" s="36">
        <f t="shared" ref="G168:H168" si="45">SUM(G170:G176)</f>
        <v>0</v>
      </c>
      <c r="H168" s="36">
        <f t="shared" si="45"/>
        <v>0</v>
      </c>
      <c r="I168" s="36">
        <f t="shared" si="44"/>
        <v>0</v>
      </c>
    </row>
    <row r="169" spans="1:9" s="2" customFormat="1" ht="3" customHeight="1" x14ac:dyDescent="0.25">
      <c r="A169" s="37"/>
      <c r="B169" s="37"/>
      <c r="C169" s="37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7"/>
      <c r="B170" s="37" t="s">
        <v>146</v>
      </c>
      <c r="C170" s="37" t="s">
        <v>147</v>
      </c>
      <c r="D170" s="24">
        <v>0</v>
      </c>
      <c r="E170" s="24">
        <v>0</v>
      </c>
      <c r="F170" s="24">
        <f t="shared" si="31"/>
        <v>0</v>
      </c>
      <c r="G170" s="24">
        <v>0</v>
      </c>
      <c r="H170" s="24">
        <v>0</v>
      </c>
      <c r="I170" s="24">
        <f t="shared" ref="I170:I176" si="46">SUM(F170-G170)</f>
        <v>0</v>
      </c>
    </row>
    <row r="171" spans="1:9" s="2" customFormat="1" ht="12.75" customHeight="1" x14ac:dyDescent="0.25">
      <c r="A171" s="37"/>
      <c r="B171" s="37" t="s">
        <v>148</v>
      </c>
      <c r="C171" s="37" t="s">
        <v>149</v>
      </c>
      <c r="D171" s="24">
        <v>0</v>
      </c>
      <c r="E171" s="24">
        <v>0</v>
      </c>
      <c r="F171" s="24">
        <f t="shared" si="31"/>
        <v>0</v>
      </c>
      <c r="G171" s="24">
        <v>0</v>
      </c>
      <c r="H171" s="24">
        <v>0</v>
      </c>
      <c r="I171" s="24">
        <f t="shared" si="46"/>
        <v>0</v>
      </c>
    </row>
    <row r="172" spans="1:9" s="2" customFormat="1" ht="12.75" customHeight="1" x14ac:dyDescent="0.25">
      <c r="A172" s="37"/>
      <c r="B172" s="37" t="s">
        <v>150</v>
      </c>
      <c r="C172" s="37" t="s">
        <v>151</v>
      </c>
      <c r="D172" s="24">
        <v>0</v>
      </c>
      <c r="E172" s="24">
        <v>0</v>
      </c>
      <c r="F172" s="24">
        <f t="shared" si="31"/>
        <v>0</v>
      </c>
      <c r="G172" s="24">
        <v>0</v>
      </c>
      <c r="H172" s="24">
        <v>0</v>
      </c>
      <c r="I172" s="24">
        <f t="shared" si="46"/>
        <v>0</v>
      </c>
    </row>
    <row r="173" spans="1:9" s="2" customFormat="1" ht="12.75" customHeight="1" x14ac:dyDescent="0.25">
      <c r="A173" s="37"/>
      <c r="B173" s="37" t="s">
        <v>152</v>
      </c>
      <c r="C173" s="37" t="s">
        <v>153</v>
      </c>
      <c r="D173" s="24">
        <v>0</v>
      </c>
      <c r="E173" s="24">
        <v>0</v>
      </c>
      <c r="F173" s="24">
        <f t="shared" si="31"/>
        <v>0</v>
      </c>
      <c r="G173" s="24">
        <v>0</v>
      </c>
      <c r="H173" s="24">
        <v>0</v>
      </c>
      <c r="I173" s="24">
        <f t="shared" si="46"/>
        <v>0</v>
      </c>
    </row>
    <row r="174" spans="1:9" s="2" customFormat="1" ht="12.75" customHeight="1" x14ac:dyDescent="0.25">
      <c r="A174" s="37"/>
      <c r="B174" s="37" t="s">
        <v>154</v>
      </c>
      <c r="C174" s="37" t="s">
        <v>155</v>
      </c>
      <c r="D174" s="24">
        <v>0</v>
      </c>
      <c r="E174" s="24">
        <v>0</v>
      </c>
      <c r="F174" s="24">
        <f t="shared" si="31"/>
        <v>0</v>
      </c>
      <c r="G174" s="24">
        <v>0</v>
      </c>
      <c r="H174" s="24">
        <v>0</v>
      </c>
      <c r="I174" s="24">
        <f t="shared" si="46"/>
        <v>0</v>
      </c>
    </row>
    <row r="175" spans="1:9" s="2" customFormat="1" ht="12.75" customHeight="1" x14ac:dyDescent="0.25">
      <c r="A175" s="37"/>
      <c r="B175" s="37" t="s">
        <v>156</v>
      </c>
      <c r="C175" s="37" t="s">
        <v>157</v>
      </c>
      <c r="D175" s="24">
        <v>0</v>
      </c>
      <c r="E175" s="24">
        <v>0</v>
      </c>
      <c r="F175" s="24">
        <f t="shared" si="31"/>
        <v>0</v>
      </c>
      <c r="G175" s="24">
        <v>0</v>
      </c>
      <c r="H175" s="24">
        <v>0</v>
      </c>
      <c r="I175" s="24">
        <f t="shared" si="46"/>
        <v>0</v>
      </c>
    </row>
    <row r="176" spans="1:9" s="2" customFormat="1" ht="25.5" customHeight="1" thickBot="1" x14ac:dyDescent="0.3">
      <c r="A176" s="37"/>
      <c r="B176" s="37" t="s">
        <v>158</v>
      </c>
      <c r="C176" s="38" t="s">
        <v>159</v>
      </c>
      <c r="D176" s="24">
        <v>0</v>
      </c>
      <c r="E176" s="24">
        <v>0</v>
      </c>
      <c r="F176" s="24">
        <f t="shared" si="31"/>
        <v>0</v>
      </c>
      <c r="G176" s="24">
        <v>0</v>
      </c>
      <c r="H176" s="24">
        <v>0</v>
      </c>
      <c r="I176" s="24">
        <f t="shared" si="46"/>
        <v>0</v>
      </c>
    </row>
    <row r="177" spans="1:11" s="2" customFormat="1" ht="3" customHeight="1" x14ac:dyDescent="0.25">
      <c r="A177" s="39"/>
      <c r="B177" s="39"/>
      <c r="C177" s="40"/>
      <c r="D177" s="41"/>
      <c r="E177" s="41"/>
      <c r="F177" s="41"/>
      <c r="G177" s="41"/>
      <c r="H177" s="41"/>
      <c r="I177" s="41"/>
    </row>
    <row r="178" spans="1:11" s="18" customFormat="1" ht="15.95" customHeight="1" x14ac:dyDescent="0.25">
      <c r="A178" s="42" t="s">
        <v>161</v>
      </c>
      <c r="B178" s="42"/>
      <c r="C178" s="42"/>
      <c r="D178" s="43">
        <f>SUM(D10+D94)</f>
        <v>597052254</v>
      </c>
      <c r="E178" s="43">
        <f>SUM(E10+E94)</f>
        <v>0</v>
      </c>
      <c r="F178" s="43">
        <f>SUM(D178:E178)</f>
        <v>597052254</v>
      </c>
      <c r="G178" s="43">
        <f t="shared" ref="G178:H178" si="47">SUM(G10+G94)</f>
        <v>286713738</v>
      </c>
      <c r="H178" s="43">
        <f t="shared" si="47"/>
        <v>286713738</v>
      </c>
      <c r="I178" s="43">
        <f>SUM(F178-G178)</f>
        <v>310338516</v>
      </c>
      <c r="J178" s="16"/>
      <c r="K178" s="17"/>
    </row>
    <row r="179" spans="1:11" s="2" customFormat="1" ht="12.75" customHeight="1" x14ac:dyDescent="0.25">
      <c r="A179" s="44" t="s">
        <v>162</v>
      </c>
      <c r="B179" s="44"/>
      <c r="C179" s="44"/>
      <c r="D179" s="45"/>
      <c r="E179" s="45"/>
      <c r="F179" s="45"/>
      <c r="G179" s="45"/>
      <c r="H179" s="45"/>
      <c r="I179" s="45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2023-10-30T19:40:17Z</dcterms:created>
  <dcterms:modified xsi:type="dcterms:W3CDTF">2023-10-30T19:40:17Z</dcterms:modified>
</cp:coreProperties>
</file>