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5B82B24-677C-4B09-8A11-F9B8408219E9}" xr6:coauthVersionLast="40" xr6:coauthVersionMax="40" xr10:uidLastSave="{00000000-0000-0000-0000-000000000000}"/>
  <bookViews>
    <workbookView xWindow="0" yWindow="0" windowWidth="20490" windowHeight="6945" xr2:uid="{74B6419E-8413-44BA-B8AF-0B7EAD8BCF56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E59" i="1"/>
  <c r="D59" i="1"/>
  <c r="E53" i="1"/>
  <c r="D53" i="1"/>
  <c r="E49" i="1"/>
  <c r="D49" i="1"/>
  <c r="E39" i="1"/>
  <c r="D39" i="1"/>
  <c r="E35" i="1"/>
  <c r="E67" i="1" s="1"/>
  <c r="D35" i="1"/>
  <c r="D67" i="1" s="1"/>
  <c r="E23" i="1"/>
  <c r="D23" i="1"/>
  <c r="E19" i="1"/>
  <c r="D19" i="1"/>
  <c r="E10" i="1"/>
  <c r="E30" i="1" s="1"/>
  <c r="E70" i="1" s="1"/>
  <c r="D10" i="1"/>
  <c r="D30" i="1" s="1"/>
  <c r="D70" i="1" s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<sst xmlns="http://schemas.openxmlformats.org/spreadsheetml/2006/main" count="62" uniqueCount="62">
  <si>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</si>
  <si>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PODER EJECUTIVO</t>
  </si>
  <si>
    <t>ESTADO DE ACTIVIDADES CONSOLIDADO</t>
  </si>
  <si>
    <t>DEL 1 DE ENERO AL 30 DE SEPTIEMBRE DE 2023</t>
  </si>
  <si>
    <t>( Cifras en Pesos )</t>
  </si>
  <si>
    <t>CONCEPTO</t>
  </si>
  <si>
    <t>SEP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</si>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</sst>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6" fillId="4" borderId="0" xfId="2" applyFont="1" applyFill="1" applyBorder="1" applyAlignment="1">
      <alignment vertical="top"/>
    </xf>
    <xf numFmtId="0" fontId="7" fillId="4" borderId="0" xfId="2" applyFont="1" applyFill="1" applyBorder="1" applyAlignment="1">
      <alignment vertical="top"/>
    </xf>
    <xf numFmtId="0" fontId="8" fillId="5" borderId="0" xfId="2" applyFont="1" applyFill="1" applyBorder="1" applyAlignment="1">
      <alignment vertical="top"/>
    </xf>
    <xf numFmtId="0" fontId="5" fillId="5" borderId="0" xfId="2" applyFont="1" applyFill="1" applyBorder="1" applyAlignment="1">
      <alignment vertical="top"/>
    </xf>
    <xf numFmtId="0" fontId="7" fillId="5" borderId="0" xfId="2" applyFont="1" applyFill="1" applyBorder="1" applyAlignment="1">
      <alignment vertical="top"/>
    </xf>
    <xf numFmtId="164" fontId="5" fillId="5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164" fontId="5" fillId="0" borderId="0" xfId="2" applyNumberFormat="1" applyFont="1" applyFill="1" applyBorder="1" applyAlignment="1">
      <alignment vertical="top"/>
    </xf>
    <xf numFmtId="0" fontId="5" fillId="5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0" fillId="5" borderId="0" xfId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right" vertical="top"/>
    </xf>
    <xf numFmtId="0" fontId="11" fillId="0" borderId="0" xfId="1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0" fontId="12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0" fillId="0" borderId="0" xfId="1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7" fillId="0" borderId="4" xfId="2" applyNumberFormat="1" applyFont="1" applyFill="1" applyBorder="1" applyAlignment="1">
      <alignment vertical="top"/>
    </xf>
    <xf numFmtId="0" fontId="13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vertical="top"/>
    </xf>
    <xf numFmtId="0" fontId="7" fillId="3" borderId="0" xfId="2" applyFont="1" applyFill="1" applyBorder="1" applyAlignment="1">
      <alignment vertical="top"/>
    </xf>
    <xf numFmtId="164" fontId="6" fillId="3" borderId="0" xfId="2" applyNumberFormat="1" applyFont="1" applyFill="1" applyBorder="1" applyAlignment="1">
      <alignment vertical="top"/>
    </xf>
    <xf numFmtId="0" fontId="13" fillId="0" borderId="5" xfId="2" applyFont="1" applyFill="1" applyBorder="1" applyAlignment="1">
      <alignment vertical="top"/>
    </xf>
    <xf numFmtId="0" fontId="6" fillId="0" borderId="5" xfId="2" applyFont="1" applyFill="1" applyBorder="1" applyAlignment="1">
      <alignment vertical="top"/>
    </xf>
    <xf numFmtId="0" fontId="7" fillId="0" borderId="5" xfId="2" applyFont="1" applyFill="1" applyBorder="1" applyAlignment="1">
      <alignment vertical="top"/>
    </xf>
    <xf numFmtId="164" fontId="6" fillId="0" borderId="5" xfId="2" applyNumberFormat="1" applyFont="1" applyFill="1" applyBorder="1" applyAlignment="1">
      <alignment vertical="top"/>
    </xf>
    <xf numFmtId="0" fontId="14" fillId="0" borderId="0" xfId="2" applyFont="1" applyFill="1" applyBorder="1"/>
    <xf numFmtId="0" fontId="15" fillId="0" borderId="0" xfId="2" applyFont="1" applyFill="1" applyBorder="1"/>
    <xf numFmtId="0" fontId="16" fillId="0" borderId="0" xfId="2" applyFont="1" applyFill="1" applyBorder="1"/>
    <xf numFmtId="0" fontId="1" fillId="0" borderId="0" xfId="1" applyFill="1"/>
    <xf numFmtId="4" fontId="3" fillId="0" borderId="0" xfId="2" applyNumberFormat="1" applyFill="1" applyBorder="1"/>
    <xf numFmtId="0" fontId="1" fillId="0" borderId="0" xfId="1"/>
    <xf numFmtId="164" fontId="3" fillId="0" borderId="0" xfId="2" applyNumberFormat="1" applyFont="1" applyFill="1"/>
    <xf numFmtId="0" fontId="0" fillId="0" borderId="0" xfId="0" applyFill="1"/>
  </cellXfs>
  <cellStyles count="3">
    <cellStyle name="Normal" xfId="0" builtinId="0"/>
    <cellStyle name="Normal 17" xfId="1" xr:uid="{61CC15B4-F553-401F-9669-30BA9050435B}"/>
    <cellStyle name="Normal 2 2" xfId="2" xr:uid="{B9EE3BB4-AF37-4D09-9C1E-42C73664DC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-EB-HGBB-PC\Unidad%20Ale\PROC.%20DATOS\Informe%20Trimestral\2023\3er%20Trimestre\Informaci&#243;n%20Financiera%20Carlitos\ARCHIVOS%20VINCULADOS%20(P.EJECUTIVO)%20SEPT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D105F-BD25-4486-B2E1-78B0E1994AA5}">
  <sheetPr>
    <tabColor theme="0" tint="-0.14999847407452621"/>
    <pageSetUpPr fitToPage="1"/>
  </sheetPr>
  <dimension ref="A1:H82"/>
  <sheetViews>
    <sheetView showGridLines="0" tabSelected="1" topLeftCell="A59" zoomScaleNormal="100" workbookViewId="0">
      <selection sqref="A1:E72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  <col min="6" max="6" width="11.42578125" style="48"/>
    <col min="8" max="8" width="18.5703125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13172949874</v>
      </c>
      <c r="E10" s="15">
        <f>SUM(E11:E17)</f>
        <v>6142375327</v>
      </c>
    </row>
    <row r="11" spans="1:5" s="2" customFormat="1" ht="12.75" x14ac:dyDescent="0.2">
      <c r="A11" s="9"/>
      <c r="B11" s="16"/>
      <c r="C11" s="9" t="s">
        <v>10</v>
      </c>
      <c r="D11" s="17">
        <v>4973731629</v>
      </c>
      <c r="E11" s="17">
        <v>2043741103</v>
      </c>
    </row>
    <row r="12" spans="1:5" s="2" customFormat="1" ht="12.75" customHeight="1" x14ac:dyDescent="0.2">
      <c r="A12" s="9"/>
      <c r="B12" s="16"/>
      <c r="C12" s="9" t="s">
        <v>11</v>
      </c>
      <c r="D12" s="17">
        <v>907928921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1608030045</v>
      </c>
      <c r="E14" s="17">
        <v>1902090310</v>
      </c>
    </row>
    <row r="15" spans="1:5" s="2" customFormat="1" ht="12.75" x14ac:dyDescent="0.2">
      <c r="A15" s="9"/>
      <c r="B15" s="16"/>
      <c r="C15" s="9" t="s">
        <v>14</v>
      </c>
      <c r="D15" s="17">
        <v>891697867</v>
      </c>
      <c r="E15" s="17">
        <v>806147801</v>
      </c>
    </row>
    <row r="16" spans="1:5" s="2" customFormat="1" ht="12.75" x14ac:dyDescent="0.2">
      <c r="A16" s="9"/>
      <c r="B16" s="16"/>
      <c r="C16" s="9" t="s">
        <v>15</v>
      </c>
      <c r="D16" s="17">
        <v>4631779606</v>
      </c>
      <c r="E16" s="17">
        <v>1250352576</v>
      </c>
    </row>
    <row r="17" spans="1:8" s="2" customFormat="1" ht="13.5" customHeight="1" x14ac:dyDescent="0.2">
      <c r="A17" s="9"/>
      <c r="B17" s="16"/>
      <c r="C17" s="9" t="s">
        <v>16</v>
      </c>
      <c r="D17" s="17">
        <v>159781806</v>
      </c>
      <c r="E17" s="18">
        <v>140043537</v>
      </c>
    </row>
    <row r="18" spans="1:8" s="2" customFormat="1" ht="3" customHeight="1" x14ac:dyDescent="0.2">
      <c r="A18" s="9"/>
      <c r="B18" s="16"/>
      <c r="C18" s="19"/>
      <c r="D18" s="20"/>
      <c r="E18" s="20"/>
    </row>
    <row r="19" spans="1:8" s="2" customFormat="1" ht="30" customHeight="1" x14ac:dyDescent="0.2">
      <c r="A19" s="12"/>
      <c r="B19" s="21" t="s">
        <v>17</v>
      </c>
      <c r="C19" s="21"/>
      <c r="D19" s="15">
        <f>SUM(D20:D21)</f>
        <v>89802956873</v>
      </c>
      <c r="E19" s="15">
        <f>SUM(E20:E21)</f>
        <v>111049217247</v>
      </c>
    </row>
    <row r="20" spans="1:8" s="2" customFormat="1" ht="25.5" x14ac:dyDescent="0.2">
      <c r="A20" s="9"/>
      <c r="B20" s="9"/>
      <c r="C20" s="22" t="s">
        <v>18</v>
      </c>
      <c r="D20" s="17">
        <v>82971982422</v>
      </c>
      <c r="E20" s="17">
        <v>100236473240</v>
      </c>
      <c r="H20" s="17"/>
    </row>
    <row r="21" spans="1:8" s="2" customFormat="1" ht="12.75" x14ac:dyDescent="0.2">
      <c r="A21" s="9"/>
      <c r="B21" s="9"/>
      <c r="C21" s="9" t="s">
        <v>19</v>
      </c>
      <c r="D21" s="17">
        <v>6830974451</v>
      </c>
      <c r="E21" s="17">
        <v>10812744007</v>
      </c>
      <c r="H21" s="17"/>
    </row>
    <row r="22" spans="1:8" s="2" customFormat="1" ht="3" customHeight="1" x14ac:dyDescent="0.2">
      <c r="A22" s="9"/>
      <c r="B22" s="9"/>
      <c r="C22" s="9"/>
      <c r="D22" s="17"/>
      <c r="E22" s="17"/>
      <c r="H22" s="17"/>
    </row>
    <row r="23" spans="1:8" s="2" customFormat="1" ht="12.75" x14ac:dyDescent="0.2">
      <c r="A23" s="23"/>
      <c r="B23" s="13" t="s">
        <v>20</v>
      </c>
      <c r="C23" s="13"/>
      <c r="D23" s="15">
        <f>SUM(D24:D28)</f>
        <v>222425</v>
      </c>
      <c r="E23" s="15">
        <f>SUM(E24:E28)</f>
        <v>307117</v>
      </c>
      <c r="H23" s="17"/>
    </row>
    <row r="24" spans="1:8" s="2" customFormat="1" ht="12.75" x14ac:dyDescent="0.2">
      <c r="A24" s="9"/>
      <c r="B24" s="9"/>
      <c r="C24" s="9" t="s">
        <v>21</v>
      </c>
      <c r="D24" s="17">
        <v>0</v>
      </c>
      <c r="E24" s="17">
        <v>0</v>
      </c>
      <c r="H24" s="17"/>
    </row>
    <row r="25" spans="1:8" s="2" customFormat="1" ht="12.75" customHeight="1" x14ac:dyDescent="0.2">
      <c r="A25" s="9"/>
      <c r="B25" s="9"/>
      <c r="C25" s="9" t="s">
        <v>22</v>
      </c>
      <c r="D25" s="17">
        <v>0</v>
      </c>
      <c r="E25" s="17">
        <v>0</v>
      </c>
      <c r="H25" s="17"/>
    </row>
    <row r="26" spans="1:8" s="2" customFormat="1" ht="12.75" customHeight="1" x14ac:dyDescent="0.2">
      <c r="A26" s="9"/>
      <c r="B26" s="9"/>
      <c r="C26" s="9" t="s">
        <v>23</v>
      </c>
      <c r="D26" s="17">
        <v>0</v>
      </c>
      <c r="E26" s="17">
        <v>0</v>
      </c>
      <c r="H26" s="17"/>
    </row>
    <row r="27" spans="1:8" s="2" customFormat="1" ht="12.75" customHeight="1" x14ac:dyDescent="0.2">
      <c r="A27" s="9"/>
      <c r="B27" s="9"/>
      <c r="C27" s="9" t="s">
        <v>24</v>
      </c>
      <c r="D27" s="17">
        <v>0</v>
      </c>
      <c r="E27" s="17">
        <v>0</v>
      </c>
      <c r="H27" s="17"/>
    </row>
    <row r="28" spans="1:8" s="2" customFormat="1" x14ac:dyDescent="0.2">
      <c r="A28" s="24"/>
      <c r="B28" s="8"/>
      <c r="C28" s="9" t="s">
        <v>25</v>
      </c>
      <c r="D28" s="17">
        <v>222425</v>
      </c>
      <c r="E28" s="17">
        <v>307117</v>
      </c>
    </row>
    <row r="29" spans="1:8" s="2" customFormat="1" ht="12.75" x14ac:dyDescent="0.2">
      <c r="A29" s="25"/>
      <c r="B29" s="16"/>
      <c r="C29" s="16"/>
      <c r="D29" s="20"/>
      <c r="E29" s="20"/>
    </row>
    <row r="30" spans="1:8" s="2" customFormat="1" ht="12.75" x14ac:dyDescent="0.2">
      <c r="A30" s="13"/>
      <c r="B30" s="13" t="s">
        <v>26</v>
      </c>
      <c r="C30" s="14"/>
      <c r="D30" s="15">
        <f>SUM(D10+D19+D23)</f>
        <v>102976129172</v>
      </c>
      <c r="E30" s="15">
        <f>SUM(E10+E19+E23)</f>
        <v>117191899691</v>
      </c>
    </row>
    <row r="31" spans="1:8" s="2" customFormat="1" ht="12.75" x14ac:dyDescent="0.2">
      <c r="A31" s="25"/>
      <c r="B31" s="16"/>
      <c r="C31" s="16"/>
      <c r="D31" s="20"/>
      <c r="E31" s="20"/>
    </row>
    <row r="32" spans="1:8" s="2" customFormat="1" ht="3" customHeight="1" x14ac:dyDescent="0.2">
      <c r="A32" s="25"/>
      <c r="B32" s="26"/>
      <c r="C32" s="27"/>
      <c r="D32" s="20"/>
      <c r="E32" s="20"/>
    </row>
    <row r="33" spans="1:5" s="2" customFormat="1" ht="15" customHeight="1" x14ac:dyDescent="0.2">
      <c r="A33" s="10"/>
      <c r="B33" s="10" t="s">
        <v>27</v>
      </c>
      <c r="C33" s="11"/>
      <c r="D33" s="11"/>
      <c r="E33" s="11"/>
    </row>
    <row r="34" spans="1:5" s="2" customFormat="1" ht="5.25" customHeight="1" x14ac:dyDescent="0.2">
      <c r="A34" s="28"/>
      <c r="B34" s="8"/>
      <c r="C34" s="9"/>
      <c r="D34" s="17"/>
      <c r="E34" s="17"/>
    </row>
    <row r="35" spans="1:5" s="2" customFormat="1" ht="12.75" x14ac:dyDescent="0.2">
      <c r="A35" s="13"/>
      <c r="B35" s="13" t="s">
        <v>28</v>
      </c>
      <c r="C35" s="14"/>
      <c r="D35" s="15">
        <f>SUM(D36:D38)</f>
        <v>26557817076</v>
      </c>
      <c r="E35" s="15">
        <f>SUM(E36:E38)</f>
        <v>38048695836</v>
      </c>
    </row>
    <row r="36" spans="1:5" s="2" customFormat="1" ht="15" customHeight="1" x14ac:dyDescent="0.2">
      <c r="A36" s="28"/>
      <c r="B36" s="16"/>
      <c r="C36" s="9" t="s">
        <v>29</v>
      </c>
      <c r="D36" s="17">
        <v>24091609152</v>
      </c>
      <c r="E36" s="17">
        <v>35052599404</v>
      </c>
    </row>
    <row r="37" spans="1:5" s="2" customFormat="1" ht="15" customHeight="1" x14ac:dyDescent="0.2">
      <c r="A37" s="25"/>
      <c r="B37" s="16"/>
      <c r="C37" s="9" t="s">
        <v>30</v>
      </c>
      <c r="D37" s="17">
        <v>949571829</v>
      </c>
      <c r="E37" s="17">
        <v>988244898</v>
      </c>
    </row>
    <row r="38" spans="1:5" s="2" customFormat="1" ht="15" customHeight="1" x14ac:dyDescent="0.2">
      <c r="A38" s="28"/>
      <c r="B38" s="16"/>
      <c r="C38" s="9" t="s">
        <v>31</v>
      </c>
      <c r="D38" s="17">
        <v>1516636095</v>
      </c>
      <c r="E38" s="17">
        <v>2007851534</v>
      </c>
    </row>
    <row r="39" spans="1:5" s="2" customFormat="1" ht="12.75" x14ac:dyDescent="0.2">
      <c r="A39" s="13"/>
      <c r="B39" s="13" t="s">
        <v>32</v>
      </c>
      <c r="C39" s="14"/>
      <c r="D39" s="15">
        <f>SUM(D40:D48)</f>
        <v>951144668</v>
      </c>
      <c r="E39" s="15">
        <f>SUM(E40:E48)</f>
        <v>2881635680</v>
      </c>
    </row>
    <row r="40" spans="1:5" s="2" customFormat="1" ht="12.75" x14ac:dyDescent="0.2">
      <c r="A40" s="28"/>
      <c r="B40" s="16"/>
      <c r="C40" s="9" t="s">
        <v>33</v>
      </c>
      <c r="D40" s="17">
        <v>1243574</v>
      </c>
      <c r="E40" s="17">
        <v>1432444</v>
      </c>
    </row>
    <row r="41" spans="1:5" s="2" customFormat="1" ht="12.75" x14ac:dyDescent="0.2">
      <c r="A41" s="28"/>
      <c r="B41" s="16"/>
      <c r="C41" s="9" t="s">
        <v>34</v>
      </c>
      <c r="D41" s="17">
        <v>348773853</v>
      </c>
      <c r="E41" s="17">
        <v>281287619</v>
      </c>
    </row>
    <row r="42" spans="1:5" s="2" customFormat="1" ht="12.75" x14ac:dyDescent="0.2">
      <c r="A42" s="28"/>
      <c r="B42" s="16"/>
      <c r="C42" s="9" t="s">
        <v>35</v>
      </c>
      <c r="D42" s="17">
        <v>152332019</v>
      </c>
      <c r="E42" s="17">
        <v>402000275</v>
      </c>
    </row>
    <row r="43" spans="1:5" s="2" customFormat="1" ht="12.75" x14ac:dyDescent="0.2">
      <c r="A43" s="28"/>
      <c r="B43" s="16"/>
      <c r="C43" s="9" t="s">
        <v>36</v>
      </c>
      <c r="D43" s="17">
        <v>411704113</v>
      </c>
      <c r="E43" s="17">
        <v>754605297</v>
      </c>
    </row>
    <row r="44" spans="1:5" s="2" customFormat="1" ht="12.75" x14ac:dyDescent="0.2">
      <c r="A44" s="28"/>
      <c r="B44" s="16"/>
      <c r="C44" s="9" t="s">
        <v>37</v>
      </c>
      <c r="D44" s="17">
        <v>7028661</v>
      </c>
      <c r="E44" s="17">
        <v>1400101424</v>
      </c>
    </row>
    <row r="45" spans="1:5" s="2" customFormat="1" ht="12.75" x14ac:dyDescent="0.2">
      <c r="A45" s="28"/>
      <c r="B45" s="16"/>
      <c r="C45" s="29" t="s">
        <v>38</v>
      </c>
      <c r="D45" s="17">
        <v>30062448</v>
      </c>
      <c r="E45" s="17">
        <v>42208621</v>
      </c>
    </row>
    <row r="46" spans="1:5" s="2" customFormat="1" ht="12.75" customHeight="1" x14ac:dyDescent="0.2">
      <c r="A46" s="28"/>
      <c r="B46" s="16"/>
      <c r="C46" s="29" t="s">
        <v>39</v>
      </c>
      <c r="D46" s="17">
        <v>0</v>
      </c>
      <c r="E46" s="17">
        <v>0</v>
      </c>
    </row>
    <row r="47" spans="1:5" s="2" customFormat="1" ht="12.75" customHeight="1" x14ac:dyDescent="0.2">
      <c r="A47" s="28"/>
      <c r="B47" s="16"/>
      <c r="C47" s="29" t="s">
        <v>40</v>
      </c>
      <c r="D47" s="17">
        <v>0</v>
      </c>
      <c r="E47" s="17">
        <v>0</v>
      </c>
    </row>
    <row r="48" spans="1:5" s="2" customFormat="1" ht="12.75" customHeight="1" x14ac:dyDescent="0.2">
      <c r="A48" s="28"/>
      <c r="B48" s="16"/>
      <c r="C48" s="29" t="s">
        <v>41</v>
      </c>
      <c r="D48" s="17">
        <v>0</v>
      </c>
      <c r="E48" s="17">
        <v>0</v>
      </c>
    </row>
    <row r="49" spans="1:5" s="2" customFormat="1" ht="12.75" x14ac:dyDescent="0.2">
      <c r="A49" s="13"/>
      <c r="B49" s="13" t="s">
        <v>42</v>
      </c>
      <c r="C49" s="14"/>
      <c r="D49" s="15">
        <f>SUM(D50:D52)</f>
        <v>24935845597</v>
      </c>
      <c r="E49" s="15">
        <f>SUM(E50:E52)</f>
        <v>26137100181</v>
      </c>
    </row>
    <row r="50" spans="1:5" s="2" customFormat="1" ht="12.75" x14ac:dyDescent="0.2">
      <c r="A50" s="28"/>
      <c r="B50" s="16"/>
      <c r="C50" s="9" t="s">
        <v>43</v>
      </c>
      <c r="D50" s="17">
        <v>7541757421</v>
      </c>
      <c r="E50" s="17">
        <v>8883566580</v>
      </c>
    </row>
    <row r="51" spans="1:5" s="2" customFormat="1" ht="12.75" x14ac:dyDescent="0.2">
      <c r="A51" s="25"/>
      <c r="B51" s="16"/>
      <c r="C51" s="9" t="s">
        <v>44</v>
      </c>
      <c r="D51" s="17">
        <v>17394088176</v>
      </c>
      <c r="E51" s="17">
        <v>17253533601</v>
      </c>
    </row>
    <row r="52" spans="1:5" s="2" customFormat="1" ht="12.75" customHeight="1" x14ac:dyDescent="0.2">
      <c r="A52" s="25"/>
      <c r="B52" s="16"/>
      <c r="C52" s="9" t="s">
        <v>45</v>
      </c>
      <c r="D52" s="17">
        <v>0</v>
      </c>
      <c r="E52" s="17">
        <v>0</v>
      </c>
    </row>
    <row r="53" spans="1:5" s="2" customFormat="1" ht="12.75" x14ac:dyDescent="0.2">
      <c r="A53" s="13"/>
      <c r="B53" s="13" t="s">
        <v>46</v>
      </c>
      <c r="C53" s="14"/>
      <c r="D53" s="15">
        <f>SUM(D54:D58)</f>
        <v>1184117840</v>
      </c>
      <c r="E53" s="15">
        <f>SUM(E54:E58)</f>
        <v>1182955046</v>
      </c>
    </row>
    <row r="54" spans="1:5" s="2" customFormat="1" x14ac:dyDescent="0.2">
      <c r="A54" s="30"/>
      <c r="B54" s="8"/>
      <c r="C54" s="9" t="s">
        <v>47</v>
      </c>
      <c r="D54" s="17">
        <v>1172472599</v>
      </c>
      <c r="E54" s="17">
        <v>1119714296</v>
      </c>
    </row>
    <row r="55" spans="1:5" s="2" customFormat="1" x14ac:dyDescent="0.2">
      <c r="A55" s="30"/>
      <c r="B55" s="8"/>
      <c r="C55" s="9" t="s">
        <v>48</v>
      </c>
      <c r="D55" s="17">
        <v>0</v>
      </c>
      <c r="E55" s="17">
        <v>0</v>
      </c>
    </row>
    <row r="56" spans="1:5" s="2" customFormat="1" x14ac:dyDescent="0.2">
      <c r="A56" s="30"/>
      <c r="B56" s="8"/>
      <c r="C56" s="9" t="s">
        <v>49</v>
      </c>
      <c r="D56" s="17">
        <v>11645241</v>
      </c>
      <c r="E56" s="17">
        <v>47393369</v>
      </c>
    </row>
    <row r="57" spans="1:5" s="2" customFormat="1" ht="15" customHeight="1" x14ac:dyDescent="0.2">
      <c r="A57" s="30"/>
      <c r="B57" s="8"/>
      <c r="C57" s="9" t="s">
        <v>50</v>
      </c>
      <c r="D57" s="17">
        <v>0</v>
      </c>
      <c r="E57" s="17">
        <v>15847381</v>
      </c>
    </row>
    <row r="58" spans="1:5" s="2" customFormat="1" ht="15" customHeight="1" x14ac:dyDescent="0.2">
      <c r="A58" s="30"/>
      <c r="B58" s="8"/>
      <c r="C58" s="9" t="s">
        <v>51</v>
      </c>
      <c r="D58" s="17">
        <v>0</v>
      </c>
      <c r="E58" s="17">
        <v>0</v>
      </c>
    </row>
    <row r="59" spans="1:5" s="2" customFormat="1" ht="12.75" x14ac:dyDescent="0.2">
      <c r="A59" s="13"/>
      <c r="B59" s="13" t="s">
        <v>52</v>
      </c>
      <c r="C59" s="14"/>
      <c r="D59" s="15">
        <f>SUM(D60:D63)</f>
        <v>4517494299</v>
      </c>
      <c r="E59" s="15">
        <f>SUM(E60:E63)</f>
        <v>2092298754</v>
      </c>
    </row>
    <row r="60" spans="1:5" s="2" customFormat="1" ht="12.75" x14ac:dyDescent="0.2">
      <c r="A60" s="9"/>
      <c r="B60" s="16"/>
      <c r="C60" s="9" t="s">
        <v>53</v>
      </c>
      <c r="D60" s="17">
        <v>79615452</v>
      </c>
      <c r="E60" s="17">
        <v>174257162</v>
      </c>
    </row>
    <row r="61" spans="1:5" s="2" customFormat="1" ht="12.75" customHeight="1" x14ac:dyDescent="0.2">
      <c r="A61" s="9"/>
      <c r="B61" s="16"/>
      <c r="C61" s="9" t="s">
        <v>54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55</v>
      </c>
      <c r="D62" s="17">
        <v>0</v>
      </c>
      <c r="E62" s="17">
        <v>0</v>
      </c>
    </row>
    <row r="63" spans="1:5" s="2" customFormat="1" ht="12.75" x14ac:dyDescent="0.2">
      <c r="A63" s="9"/>
      <c r="B63" s="16"/>
      <c r="C63" s="9" t="s">
        <v>56</v>
      </c>
      <c r="D63" s="17">
        <v>4437878847</v>
      </c>
      <c r="E63" s="17">
        <v>1918041592</v>
      </c>
    </row>
    <row r="64" spans="1:5" s="2" customFormat="1" ht="12.75" x14ac:dyDescent="0.2">
      <c r="A64" s="13"/>
      <c r="B64" s="13" t="s">
        <v>57</v>
      </c>
      <c r="C64" s="14"/>
      <c r="D64" s="15">
        <f>SUM(D65)</f>
        <v>0</v>
      </c>
      <c r="E64" s="15">
        <f>SUM(E65)</f>
        <v>0</v>
      </c>
    </row>
    <row r="65" spans="1:6" s="2" customFormat="1" ht="12.75" x14ac:dyDescent="0.2">
      <c r="A65" s="9"/>
      <c r="B65" s="16"/>
      <c r="C65" s="9" t="s">
        <v>58</v>
      </c>
      <c r="D65" s="17">
        <v>0</v>
      </c>
      <c r="E65" s="17">
        <v>0</v>
      </c>
    </row>
    <row r="66" spans="1:6" s="2" customFormat="1" ht="12.75" x14ac:dyDescent="0.2">
      <c r="A66" s="9"/>
      <c r="B66" s="16"/>
      <c r="C66" s="9"/>
      <c r="D66" s="20"/>
      <c r="E66" s="20"/>
    </row>
    <row r="67" spans="1:6" s="2" customFormat="1" ht="12.75" x14ac:dyDescent="0.2">
      <c r="A67" s="13"/>
      <c r="B67" s="13" t="s">
        <v>59</v>
      </c>
      <c r="C67" s="14"/>
      <c r="D67" s="15">
        <f>SUM(D35+D39+D49+D53+D59+D64)</f>
        <v>58146419480</v>
      </c>
      <c r="E67" s="15">
        <f>SUM(E35+E39+E49+E53+E59+E64)</f>
        <v>70342685497</v>
      </c>
    </row>
    <row r="68" spans="1:6" s="2" customFormat="1" ht="8.1" customHeight="1" thickBot="1" x14ac:dyDescent="0.25">
      <c r="A68" s="9"/>
      <c r="B68" s="9"/>
      <c r="C68" s="9"/>
      <c r="D68" s="17"/>
      <c r="E68" s="17"/>
    </row>
    <row r="69" spans="1:6" s="2" customFormat="1" ht="3" customHeight="1" x14ac:dyDescent="0.2">
      <c r="A69" s="31"/>
      <c r="B69" s="31"/>
      <c r="C69" s="31"/>
      <c r="D69" s="32"/>
      <c r="E69" s="32"/>
    </row>
    <row r="70" spans="1:6" s="2" customFormat="1" ht="15.75" x14ac:dyDescent="0.2">
      <c r="A70" s="33"/>
      <c r="B70" s="34" t="s">
        <v>60</v>
      </c>
      <c r="C70" s="35"/>
      <c r="D70" s="36">
        <f>SUM(D30-D67)</f>
        <v>44829709692</v>
      </c>
      <c r="E70" s="36">
        <f>SUM(E30-E67)</f>
        <v>46849214194</v>
      </c>
    </row>
    <row r="71" spans="1:6" s="2" customFormat="1" ht="6" customHeight="1" x14ac:dyDescent="0.2">
      <c r="A71" s="37"/>
      <c r="B71" s="38"/>
      <c r="C71" s="39"/>
      <c r="D71" s="40"/>
      <c r="E71" s="40"/>
    </row>
    <row r="72" spans="1:6" s="44" customFormat="1" ht="12.75" x14ac:dyDescent="0.2">
      <c r="A72" s="41" t="s">
        <v>61</v>
      </c>
      <c r="B72" s="42"/>
      <c r="C72" s="43"/>
      <c r="D72" s="2"/>
      <c r="E72" s="42"/>
    </row>
    <row r="73" spans="1:6" s="46" customFormat="1" ht="12.75" x14ac:dyDescent="0.2">
      <c r="A73" s="2"/>
      <c r="B73" s="2"/>
      <c r="C73" s="2"/>
      <c r="D73" s="45"/>
      <c r="E73" s="45"/>
      <c r="F73" s="44"/>
    </row>
    <row r="74" spans="1:6" s="46" customFormat="1" ht="12.75" x14ac:dyDescent="0.2">
      <c r="A74" s="2"/>
      <c r="B74" s="2"/>
      <c r="C74" s="2"/>
      <c r="D74" s="47"/>
      <c r="E74" s="47"/>
      <c r="F74" s="44"/>
    </row>
    <row r="75" spans="1:6" s="46" customFormat="1" ht="12.75" x14ac:dyDescent="0.2">
      <c r="A75" s="2"/>
      <c r="B75" s="2"/>
      <c r="C75" s="2"/>
      <c r="D75" s="45"/>
      <c r="E75" s="45"/>
      <c r="F75" s="44"/>
    </row>
    <row r="76" spans="1:6" x14ac:dyDescent="0.25">
      <c r="D76" s="46"/>
      <c r="E76" s="45"/>
    </row>
    <row r="77" spans="1:6" x14ac:dyDescent="0.25">
      <c r="D77" s="46"/>
      <c r="E77" s="45"/>
    </row>
    <row r="78" spans="1:6" x14ac:dyDescent="0.25">
      <c r="D78" s="46"/>
      <c r="E78" s="45"/>
    </row>
    <row r="79" spans="1:6" x14ac:dyDescent="0.25">
      <c r="D79" s="46"/>
      <c r="E79" s="45"/>
    </row>
    <row r="80" spans="1:6" x14ac:dyDescent="0.25">
      <c r="D80" s="46"/>
      <c r="E80" s="45"/>
    </row>
    <row r="81" spans="4:5" x14ac:dyDescent="0.25">
      <c r="D81" s="46"/>
      <c r="E81" s="45"/>
    </row>
    <row r="82" spans="4:5" x14ac:dyDescent="0.25">
      <c r="D82" s="46"/>
      <c r="E82" s="45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2023-11-16T18:10:11Z</dcterms:created>
  <dcterms:modified xsi:type="dcterms:W3CDTF">2023-11-16T18:10:12Z</dcterms:modified>
</cp:coreProperties>
</file>