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D00F4F6-4E2D-45C3-9092-570DC1AE2427}" xr6:coauthVersionLast="40" xr6:coauthVersionMax="40" xr10:uidLastSave="{00000000-0000-0000-0000-000000000000}"/>
  <bookViews>
    <workbookView xWindow="0" yWindow="0" windowWidth="20490" windowHeight="6945" xr2:uid="{1CD16A5C-7C40-4D4B-95FB-FDFEBED71E46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E43" i="1" s="1"/>
  <c r="H43" i="1" s="1"/>
  <c r="G43" i="1"/>
  <c r="F43" i="1"/>
  <c r="D43" i="1"/>
  <c r="C43" i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E33" i="1"/>
  <c r="H33" i="1" s="1"/>
  <c r="G32" i="1"/>
  <c r="F32" i="1"/>
  <c r="D32" i="1"/>
  <c r="C32" i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G23" i="1"/>
  <c r="G11" i="1" s="1"/>
  <c r="F23" i="1"/>
  <c r="F11" i="1" s="1"/>
  <c r="E23" i="1"/>
  <c r="D23" i="1"/>
  <c r="D11" i="1" s="1"/>
  <c r="C23" i="1"/>
  <c r="E21" i="1"/>
  <c r="H21" i="1" s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C11" i="1"/>
  <c r="H23" i="1" l="1"/>
  <c r="E11" i="1"/>
  <c r="H11" i="1" s="1"/>
  <c r="H13" i="1"/>
  <c r="H14" i="1"/>
  <c r="H44" i="1"/>
  <c r="E32" i="1"/>
  <c r="H32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<sst xmlns="http://schemas.openxmlformats.org/spreadsheetml/2006/main" count="50" uniqueCount="50">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</sst>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B38DB887-376F-4F76-BEA2-B849EA6283C1}"/>
    <cellStyle name="Normal 13 2 3" xfId="3" xr:uid="{23230936-92B7-48FE-8CCC-C84B5EAEDD89}"/>
    <cellStyle name="Normal 3_1. Ingreso Público" xfId="1" xr:uid="{F39BE2A4-1690-4238-ACFF-A5733878D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43B7-E3A3-4C44-B89E-C3ABC22BDF5E}">
  <dimension ref="A1:H65"/>
  <sheetViews>
    <sheetView showGridLines="0" tabSelected="1" topLeftCell="A34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3.75" customHeight="1" x14ac:dyDescent="0.25">
      <c r="A10" s="18"/>
      <c r="B10" s="18"/>
      <c r="C10" s="18"/>
      <c r="D10" s="18"/>
      <c r="E10" s="18"/>
      <c r="F10" s="18"/>
    </row>
    <row r="11" spans="1:8" s="22" customFormat="1" ht="16.5" customHeight="1" x14ac:dyDescent="0.25">
      <c r="A11" s="20" t="s">
        <v>16</v>
      </c>
      <c r="B11" s="20"/>
      <c r="C11" s="21">
        <f>SUM(C13,C23,C32,C43)</f>
        <v>86440265679</v>
      </c>
      <c r="D11" s="21">
        <f t="shared" ref="D11:G11" si="0">SUM(D13,D23,D32,D43)</f>
        <v>13908903997</v>
      </c>
      <c r="E11" s="21">
        <f>SUM(E13,E23,E32,E43)</f>
        <v>100349169676</v>
      </c>
      <c r="F11" s="21">
        <f t="shared" si="0"/>
        <v>92953091961</v>
      </c>
      <c r="G11" s="21">
        <f t="shared" si="0"/>
        <v>90856479336</v>
      </c>
      <c r="H11" s="21">
        <f>E11-F11</f>
        <v>7396077715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G13" si="1">SUM(C14:C21)</f>
        <v>15511225156</v>
      </c>
      <c r="D13" s="26">
        <f>SUM(D14:D21)</f>
        <v>2685306653</v>
      </c>
      <c r="E13" s="26">
        <f t="shared" si="1"/>
        <v>18196531809</v>
      </c>
      <c r="F13" s="26">
        <f t="shared" si="1"/>
        <v>11564388881</v>
      </c>
      <c r="G13" s="26">
        <f t="shared" si="1"/>
        <v>11312587388</v>
      </c>
      <c r="H13" s="26">
        <f>E13-F13</f>
        <v>6632142928</v>
      </c>
    </row>
    <row r="14" spans="1:8" s="22" customFormat="1" ht="13.5" customHeight="1" x14ac:dyDescent="0.25">
      <c r="A14" s="27"/>
      <c r="B14" s="28" t="s">
        <v>18</v>
      </c>
      <c r="C14" s="29">
        <v>517307114</v>
      </c>
      <c r="D14" s="29">
        <v>80153126</v>
      </c>
      <c r="E14" s="29">
        <f>C14+D14</f>
        <v>597460240</v>
      </c>
      <c r="F14" s="29">
        <v>592409656</v>
      </c>
      <c r="G14" s="29">
        <v>575982465</v>
      </c>
      <c r="H14" s="29">
        <f t="shared" ref="H14:H21" si="2">E14-F14</f>
        <v>5050584</v>
      </c>
    </row>
    <row r="15" spans="1:8" s="22" customFormat="1" ht="13.5" customHeight="1" x14ac:dyDescent="0.25">
      <c r="A15" s="27"/>
      <c r="B15" s="28" t="s">
        <v>19</v>
      </c>
      <c r="C15" s="29">
        <v>2827352021</v>
      </c>
      <c r="D15" s="29">
        <v>894393128</v>
      </c>
      <c r="E15" s="29">
        <f t="shared" ref="E15:E21" si="3">C15+D15</f>
        <v>3721745149</v>
      </c>
      <c r="F15" s="29">
        <v>3703618979</v>
      </c>
      <c r="G15" s="29">
        <v>3566408772</v>
      </c>
      <c r="H15" s="29">
        <f t="shared" si="2"/>
        <v>18126170</v>
      </c>
    </row>
    <row r="16" spans="1:8" s="22" customFormat="1" ht="13.5" customHeight="1" x14ac:dyDescent="0.25">
      <c r="A16" s="30"/>
      <c r="B16" s="28" t="s">
        <v>20</v>
      </c>
      <c r="C16" s="29">
        <v>4815898737</v>
      </c>
      <c r="D16" s="29">
        <v>-2567147065</v>
      </c>
      <c r="E16" s="29">
        <f t="shared" si="3"/>
        <v>2248751672</v>
      </c>
      <c r="F16" s="29">
        <v>970917002</v>
      </c>
      <c r="G16" s="29">
        <v>959683730</v>
      </c>
      <c r="H16" s="29">
        <f t="shared" si="2"/>
        <v>1277834670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2" customFormat="1" ht="13.5" customHeight="1" x14ac:dyDescent="0.25">
      <c r="A18" s="27"/>
      <c r="B18" s="28" t="s">
        <v>22</v>
      </c>
      <c r="C18" s="29">
        <v>3902662183</v>
      </c>
      <c r="D18" s="29">
        <v>3580493141</v>
      </c>
      <c r="E18" s="29">
        <f t="shared" si="3"/>
        <v>7483155324</v>
      </c>
      <c r="F18" s="29">
        <v>2236966795</v>
      </c>
      <c r="G18" s="29">
        <v>2220480540</v>
      </c>
      <c r="H18" s="29">
        <f t="shared" si="2"/>
        <v>5246188529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2"/>
        <v>0</v>
      </c>
    </row>
    <row r="20" spans="1:8" s="22" customFormat="1" ht="13.5" customHeight="1" x14ac:dyDescent="0.25">
      <c r="A20" s="27"/>
      <c r="B20" s="28" t="s">
        <v>24</v>
      </c>
      <c r="C20" s="29">
        <v>3108676364</v>
      </c>
      <c r="D20" s="29">
        <v>757671756</v>
      </c>
      <c r="E20" s="29">
        <f t="shared" si="3"/>
        <v>3866348120</v>
      </c>
      <c r="F20" s="29">
        <v>3839575936</v>
      </c>
      <c r="G20" s="29">
        <v>3771386800</v>
      </c>
      <c r="H20" s="29">
        <f t="shared" si="2"/>
        <v>26772184</v>
      </c>
    </row>
    <row r="21" spans="1:8" s="22" customFormat="1" ht="13.5" customHeight="1" x14ac:dyDescent="0.25">
      <c r="A21" s="27"/>
      <c r="B21" s="28" t="s">
        <v>25</v>
      </c>
      <c r="C21" s="29">
        <v>339328737</v>
      </c>
      <c r="D21" s="29">
        <v>-60257433</v>
      </c>
      <c r="E21" s="29">
        <f t="shared" si="3"/>
        <v>279071304</v>
      </c>
      <c r="F21" s="29">
        <v>220900513</v>
      </c>
      <c r="G21" s="29">
        <v>218645081</v>
      </c>
      <c r="H21" s="29">
        <f t="shared" si="2"/>
        <v>58170791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26">
        <f>SUM(C24:C30)</f>
        <v>39165038291</v>
      </c>
      <c r="D23" s="26">
        <f t="shared" ref="D23:H23" si="4">SUM(D24:D30)</f>
        <v>4613206538</v>
      </c>
      <c r="E23" s="26">
        <f t="shared" si="4"/>
        <v>43778244829</v>
      </c>
      <c r="F23" s="26">
        <f t="shared" si="4"/>
        <v>43058444850</v>
      </c>
      <c r="G23" s="26">
        <f t="shared" si="4"/>
        <v>41328144187</v>
      </c>
      <c r="H23" s="26">
        <f t="shared" si="4"/>
        <v>719799979</v>
      </c>
    </row>
    <row r="24" spans="1:8" s="22" customFormat="1" ht="13.5" customHeight="1" x14ac:dyDescent="0.25">
      <c r="A24" s="33"/>
      <c r="B24" s="28" t="s">
        <v>27</v>
      </c>
      <c r="C24" s="29">
        <v>195771813</v>
      </c>
      <c r="D24" s="29">
        <v>21029791</v>
      </c>
      <c r="E24" s="29">
        <f t="shared" ref="E24:E30" si="5">C24+D24</f>
        <v>216801604</v>
      </c>
      <c r="F24" s="29">
        <v>209462795</v>
      </c>
      <c r="G24" s="29">
        <v>199823616</v>
      </c>
      <c r="H24" s="29">
        <f t="shared" ref="H24:H30" si="6">E24-F24</f>
        <v>7338809</v>
      </c>
    </row>
    <row r="25" spans="1:8" s="22" customFormat="1" ht="13.5" customHeight="1" x14ac:dyDescent="0.25">
      <c r="A25" s="33"/>
      <c r="B25" s="28" t="s">
        <v>28</v>
      </c>
      <c r="C25" s="29">
        <v>3800223629</v>
      </c>
      <c r="D25" s="29">
        <v>-548814174</v>
      </c>
      <c r="E25" s="29">
        <f t="shared" si="5"/>
        <v>3251409455</v>
      </c>
      <c r="F25" s="29">
        <v>2964036403</v>
      </c>
      <c r="G25" s="29">
        <v>2166933587</v>
      </c>
      <c r="H25" s="29">
        <f t="shared" si="6"/>
        <v>287373052</v>
      </c>
    </row>
    <row r="26" spans="1:8" s="22" customFormat="1" ht="13.5" customHeight="1" x14ac:dyDescent="0.25">
      <c r="A26" s="33"/>
      <c r="B26" s="28" t="s">
        <v>29</v>
      </c>
      <c r="C26" s="29">
        <v>205743946</v>
      </c>
      <c r="D26" s="29">
        <v>-8230154</v>
      </c>
      <c r="E26" s="29">
        <f t="shared" si="5"/>
        <v>197513792</v>
      </c>
      <c r="F26" s="29">
        <v>197494004</v>
      </c>
      <c r="G26" s="29">
        <v>159093331</v>
      </c>
      <c r="H26" s="29">
        <f t="shared" si="6"/>
        <v>19788</v>
      </c>
    </row>
    <row r="27" spans="1:8" s="22" customFormat="1" ht="13.5" customHeight="1" x14ac:dyDescent="0.25">
      <c r="A27" s="27"/>
      <c r="B27" s="28" t="s">
        <v>30</v>
      </c>
      <c r="C27" s="29">
        <v>222115487</v>
      </c>
      <c r="D27" s="29">
        <v>428718875</v>
      </c>
      <c r="E27" s="29">
        <f t="shared" si="5"/>
        <v>650834362</v>
      </c>
      <c r="F27" s="29">
        <v>647554528</v>
      </c>
      <c r="G27" s="29">
        <v>380509854</v>
      </c>
      <c r="H27" s="29">
        <f t="shared" si="6"/>
        <v>3279834</v>
      </c>
    </row>
    <row r="28" spans="1:8" s="22" customFormat="1" ht="13.5" customHeight="1" x14ac:dyDescent="0.25">
      <c r="A28" s="27"/>
      <c r="B28" s="28" t="s">
        <v>31</v>
      </c>
      <c r="C28" s="29">
        <v>34323570792</v>
      </c>
      <c r="D28" s="29">
        <v>4611315810</v>
      </c>
      <c r="E28" s="29">
        <f t="shared" si="5"/>
        <v>38934886602</v>
      </c>
      <c r="F28" s="29">
        <v>38517765724</v>
      </c>
      <c r="G28" s="29">
        <v>37907565613</v>
      </c>
      <c r="H28" s="29">
        <f t="shared" si="6"/>
        <v>417120878</v>
      </c>
    </row>
    <row r="29" spans="1:8" s="22" customFormat="1" ht="13.5" customHeight="1" x14ac:dyDescent="0.25">
      <c r="A29" s="27"/>
      <c r="B29" s="28" t="s">
        <v>32</v>
      </c>
      <c r="C29" s="29">
        <v>417612624</v>
      </c>
      <c r="D29" s="29">
        <v>109186390</v>
      </c>
      <c r="E29" s="29">
        <f t="shared" si="5"/>
        <v>526799014</v>
      </c>
      <c r="F29" s="29">
        <v>522131396</v>
      </c>
      <c r="G29" s="29">
        <v>514218186</v>
      </c>
      <c r="H29" s="29">
        <f t="shared" si="6"/>
        <v>4667618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5"/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26">
        <f t="shared" ref="C32:G32" si="7">SUM(C33:C41)</f>
        <v>1993502856</v>
      </c>
      <c r="D32" s="26">
        <f>SUM(D33:D41)</f>
        <v>-845829237</v>
      </c>
      <c r="E32" s="26">
        <f t="shared" si="7"/>
        <v>1147673619</v>
      </c>
      <c r="F32" s="26">
        <f t="shared" si="7"/>
        <v>1103551675</v>
      </c>
      <c r="G32" s="26">
        <f t="shared" si="7"/>
        <v>990690283</v>
      </c>
      <c r="H32" s="26">
        <f>E32-F32</f>
        <v>44121944</v>
      </c>
    </row>
    <row r="33" spans="1:8" s="22" customFormat="1" ht="26.25" customHeight="1" x14ac:dyDescent="0.25">
      <c r="A33" s="27"/>
      <c r="B33" s="28" t="s">
        <v>35</v>
      </c>
      <c r="C33" s="29">
        <v>219993090</v>
      </c>
      <c r="D33" s="29">
        <v>19111087</v>
      </c>
      <c r="E33" s="29">
        <f t="shared" ref="E33:E41" si="8">C33+D33</f>
        <v>239104177</v>
      </c>
      <c r="F33" s="29">
        <v>229459180</v>
      </c>
      <c r="G33" s="29">
        <v>199777313</v>
      </c>
      <c r="H33" s="29">
        <f t="shared" ref="H33:H41" si="9">E33-F33</f>
        <v>9644997</v>
      </c>
    </row>
    <row r="34" spans="1:8" s="22" customFormat="1" ht="13.5" customHeight="1" x14ac:dyDescent="0.25">
      <c r="A34" s="27"/>
      <c r="B34" s="28" t="s">
        <v>36</v>
      </c>
      <c r="C34" s="29">
        <v>300873187</v>
      </c>
      <c r="D34" s="29">
        <v>77360556</v>
      </c>
      <c r="E34" s="29">
        <f t="shared" si="8"/>
        <v>378233743</v>
      </c>
      <c r="F34" s="29">
        <v>374356630</v>
      </c>
      <c r="G34" s="29">
        <v>361511685</v>
      </c>
      <c r="H34" s="29">
        <f>E34-F34</f>
        <v>3877113</v>
      </c>
    </row>
    <row r="35" spans="1:8" s="22" customFormat="1" ht="13.5" customHeight="1" x14ac:dyDescent="0.25">
      <c r="A35" s="27"/>
      <c r="B35" s="28" t="s">
        <v>37</v>
      </c>
      <c r="C35" s="29">
        <v>75062535</v>
      </c>
      <c r="D35" s="29">
        <v>7111102</v>
      </c>
      <c r="E35" s="29">
        <f t="shared" si="8"/>
        <v>82173637</v>
      </c>
      <c r="F35" s="29">
        <v>82115843</v>
      </c>
      <c r="G35" s="29">
        <v>72921421</v>
      </c>
      <c r="H35" s="29">
        <f t="shared" si="9"/>
        <v>57794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2" customFormat="1" ht="13.5" customHeight="1" x14ac:dyDescent="0.25">
      <c r="A37" s="27"/>
      <c r="B37" s="28" t="s">
        <v>39</v>
      </c>
      <c r="C37" s="29">
        <v>935667939</v>
      </c>
      <c r="D37" s="29">
        <v>-672811160</v>
      </c>
      <c r="E37" s="29">
        <f t="shared" si="8"/>
        <v>262856779</v>
      </c>
      <c r="F37" s="29">
        <v>232787314</v>
      </c>
      <c r="G37" s="29">
        <v>184412778</v>
      </c>
      <c r="H37" s="29">
        <f t="shared" si="9"/>
        <v>30069465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2" customFormat="1" ht="13.5" customHeight="1" x14ac:dyDescent="0.25">
      <c r="A39" s="27"/>
      <c r="B39" s="28" t="s">
        <v>41</v>
      </c>
      <c r="C39" s="29">
        <v>140992105</v>
      </c>
      <c r="D39" s="29">
        <v>44313178</v>
      </c>
      <c r="E39" s="29">
        <f t="shared" si="8"/>
        <v>185305283</v>
      </c>
      <c r="F39" s="29">
        <v>184832708</v>
      </c>
      <c r="G39" s="29">
        <v>172067086</v>
      </c>
      <c r="H39" s="29">
        <f t="shared" si="9"/>
        <v>472575</v>
      </c>
    </row>
    <row r="40" spans="1:8" s="22" customFormat="1" ht="13.5" customHeight="1" x14ac:dyDescent="0.25">
      <c r="A40" s="27"/>
      <c r="B40" s="28" t="s">
        <v>42</v>
      </c>
      <c r="C40" s="29">
        <v>320914000</v>
      </c>
      <c r="D40" s="29">
        <v>-320914000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4" t="s">
        <v>44</v>
      </c>
      <c r="B43" s="34"/>
      <c r="C43" s="35">
        <f>SUM(C44:C47)</f>
        <v>29770499376</v>
      </c>
      <c r="D43" s="35">
        <f t="shared" ref="D43:G43" si="10">SUM(D44:D47)</f>
        <v>7456220043</v>
      </c>
      <c r="E43" s="35">
        <f>SUM(E44:E47)</f>
        <v>37226719419</v>
      </c>
      <c r="F43" s="35">
        <f t="shared" si="10"/>
        <v>37226706555</v>
      </c>
      <c r="G43" s="35">
        <f t="shared" si="10"/>
        <v>37225057478</v>
      </c>
      <c r="H43" s="35">
        <f>E43-F43</f>
        <v>12864</v>
      </c>
    </row>
    <row r="44" spans="1:8" s="22" customFormat="1" ht="26.25" customHeight="1" x14ac:dyDescent="0.25">
      <c r="A44" s="27"/>
      <c r="B44" s="28" t="s">
        <v>45</v>
      </c>
      <c r="C44" s="29">
        <v>3213702184</v>
      </c>
      <c r="D44" s="29">
        <v>3764025461</v>
      </c>
      <c r="E44" s="29">
        <f>C44+D44</f>
        <v>6977727645</v>
      </c>
      <c r="F44" s="29">
        <v>6977727645</v>
      </c>
      <c r="G44" s="29">
        <v>6977727645</v>
      </c>
      <c r="H44" s="29">
        <f t="shared" ref="H44:H47" si="11">E44-F44</f>
        <v>0</v>
      </c>
    </row>
    <row r="45" spans="1:8" s="22" customFormat="1" ht="26.25" customHeight="1" x14ac:dyDescent="0.25">
      <c r="A45" s="27"/>
      <c r="B45" s="28" t="s">
        <v>46</v>
      </c>
      <c r="C45" s="29">
        <v>26499519123</v>
      </c>
      <c r="D45" s="29">
        <v>3747014110</v>
      </c>
      <c r="E45" s="29">
        <f>C45+D45</f>
        <v>30246533233</v>
      </c>
      <c r="F45" s="29">
        <v>30246533233</v>
      </c>
      <c r="G45" s="29">
        <v>30245125361</v>
      </c>
      <c r="H45" s="29">
        <f t="shared" si="11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ref="E46:E47" si="12">C46+D46</f>
        <v>0</v>
      </c>
      <c r="F46" s="29">
        <v>0</v>
      </c>
      <c r="G46" s="29">
        <v>0</v>
      </c>
      <c r="H46" s="29">
        <f t="shared" si="11"/>
        <v>0</v>
      </c>
    </row>
    <row r="47" spans="1:8" s="22" customFormat="1" ht="27" customHeight="1" x14ac:dyDescent="0.25">
      <c r="A47" s="36"/>
      <c r="B47" s="37" t="s">
        <v>48</v>
      </c>
      <c r="C47" s="38">
        <v>57278069</v>
      </c>
      <c r="D47" s="38">
        <v>-54819528</v>
      </c>
      <c r="E47" s="38">
        <f t="shared" si="12"/>
        <v>2458541</v>
      </c>
      <c r="F47" s="38">
        <v>2445677</v>
      </c>
      <c r="G47" s="38">
        <v>2204472</v>
      </c>
      <c r="H47" s="38">
        <f t="shared" si="11"/>
        <v>12864</v>
      </c>
    </row>
    <row r="48" spans="1:8" s="22" customFormat="1" ht="12.75" x14ac:dyDescent="0.25">
      <c r="A48" s="39" t="s">
        <v>49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22"/>
      <c r="B49" s="22"/>
      <c r="C49" s="40"/>
      <c r="D49" s="41"/>
      <c r="E49" s="40"/>
      <c r="F49" s="40"/>
      <c r="G49" s="40"/>
      <c r="H49" s="40"/>
    </row>
    <row r="50" spans="1:8" x14ac:dyDescent="0.25">
      <c r="A50" s="22"/>
      <c r="B50" s="22"/>
      <c r="C50" s="40"/>
      <c r="D50" s="41"/>
      <c r="E50" s="40"/>
      <c r="F50" s="40"/>
      <c r="G50" s="40"/>
      <c r="H50" s="40"/>
    </row>
    <row r="51" spans="1:8" x14ac:dyDescent="0.25">
      <c r="A51" s="22"/>
      <c r="B51" s="22"/>
      <c r="C51" s="40"/>
      <c r="D51" s="41"/>
      <c r="E51" s="40"/>
      <c r="F51" s="40"/>
      <c r="G51" s="40"/>
      <c r="H51" s="40"/>
    </row>
    <row r="52" spans="1:8" x14ac:dyDescent="0.25">
      <c r="A52" s="22"/>
      <c r="B52" s="22"/>
      <c r="C52" s="42"/>
      <c r="D52" s="42"/>
      <c r="E52" s="42"/>
      <c r="F52" s="42"/>
      <c r="G52" s="42"/>
      <c r="H52" s="40"/>
    </row>
    <row r="53" spans="1:8" x14ac:dyDescent="0.25">
      <c r="A53" s="22"/>
      <c r="B53" s="22"/>
      <c r="C53" s="40"/>
      <c r="D53" s="41"/>
      <c r="E53" s="40"/>
      <c r="F53" s="40"/>
      <c r="G53" s="40"/>
      <c r="H53" s="40"/>
    </row>
    <row r="54" spans="1:8" x14ac:dyDescent="0.25">
      <c r="A54" s="22"/>
      <c r="B54" s="22"/>
      <c r="C54" s="40"/>
      <c r="D54" s="41"/>
      <c r="E54" s="40"/>
      <c r="F54" s="40"/>
      <c r="G54" s="40"/>
      <c r="H54" s="40"/>
    </row>
    <row r="55" spans="1:8" x14ac:dyDescent="0.25">
      <c r="A55" s="22"/>
      <c r="B55" s="22"/>
      <c r="C55" s="40"/>
      <c r="D55" s="41"/>
      <c r="E55" s="40"/>
      <c r="F55" s="40"/>
      <c r="G55" s="40"/>
      <c r="H55" s="40"/>
    </row>
    <row r="56" spans="1:8" x14ac:dyDescent="0.25">
      <c r="A56" s="22"/>
      <c r="B56" s="22"/>
      <c r="C56" s="40"/>
      <c r="D56" s="41"/>
      <c r="E56" s="40"/>
      <c r="F56" s="40"/>
      <c r="G56" s="40"/>
      <c r="H56" s="40"/>
    </row>
    <row r="57" spans="1:8" x14ac:dyDescent="0.25">
      <c r="A57" s="22"/>
      <c r="B57" s="22"/>
      <c r="C57" s="40"/>
      <c r="D57" s="41"/>
      <c r="E57" s="40"/>
      <c r="F57" s="40"/>
      <c r="G57" s="40"/>
      <c r="H57" s="40"/>
    </row>
    <row r="58" spans="1:8" x14ac:dyDescent="0.25">
      <c r="A58" s="22"/>
      <c r="B58" s="22"/>
      <c r="C58" s="40"/>
      <c r="D58" s="41"/>
      <c r="E58" s="40"/>
      <c r="F58" s="40"/>
      <c r="G58" s="40"/>
      <c r="H58" s="40"/>
    </row>
    <row r="59" spans="1:8" x14ac:dyDescent="0.25">
      <c r="A59" s="22"/>
      <c r="B59" s="22"/>
      <c r="C59" s="40"/>
      <c r="D59" s="41"/>
      <c r="E59" s="40"/>
      <c r="F59" s="40"/>
      <c r="G59" s="40"/>
      <c r="H59" s="40"/>
    </row>
    <row r="60" spans="1:8" x14ac:dyDescent="0.25">
      <c r="A60" s="22"/>
      <c r="B60" s="22"/>
      <c r="C60" s="40"/>
      <c r="D60" s="41"/>
      <c r="E60" s="40"/>
      <c r="F60" s="40"/>
      <c r="G60" s="40"/>
      <c r="H60" s="40"/>
    </row>
    <row r="61" spans="1:8" x14ac:dyDescent="0.25">
      <c r="A61" s="22"/>
      <c r="B61" s="22"/>
      <c r="C61" s="40"/>
      <c r="D61" s="41"/>
      <c r="E61" s="40"/>
      <c r="F61" s="40"/>
      <c r="G61" s="40"/>
      <c r="H61" s="40"/>
    </row>
    <row r="62" spans="1:8" x14ac:dyDescent="0.25">
      <c r="A62" s="22"/>
      <c r="B62" s="22"/>
      <c r="C62" s="40"/>
      <c r="D62" s="41"/>
      <c r="E62" s="40"/>
      <c r="F62" s="40"/>
      <c r="G62" s="40"/>
      <c r="H62" s="40"/>
    </row>
    <row r="63" spans="1:8" x14ac:dyDescent="0.25">
      <c r="A63" s="22"/>
      <c r="B63" s="22"/>
      <c r="C63" s="40"/>
      <c r="D63" s="41"/>
      <c r="E63" s="40"/>
      <c r="F63" s="40"/>
      <c r="G63" s="40"/>
      <c r="H63" s="40"/>
    </row>
    <row r="64" spans="1:8" x14ac:dyDescent="0.25">
      <c r="A64" s="22"/>
      <c r="B64" s="22"/>
      <c r="C64" s="40"/>
      <c r="D64" s="41"/>
      <c r="E64" s="40"/>
      <c r="F64" s="40"/>
      <c r="G64" s="40"/>
      <c r="H64" s="40"/>
    </row>
    <row r="65" spans="1:8" x14ac:dyDescent="0.25">
      <c r="A65" s="22"/>
      <c r="B65" s="22"/>
      <c r="C65" s="40"/>
      <c r="D65" s="41"/>
      <c r="E65" s="40"/>
      <c r="F65" s="40"/>
      <c r="G65" s="40"/>
      <c r="H65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2024-03-14T19:14:58Z</dcterms:created>
  <dcterms:modified xsi:type="dcterms:W3CDTF">2024-03-14T19:14:58Z</dcterms:modified>
</cp:coreProperties>
</file>