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A5CA16A7-39CA-4E70-998C-7C4CBC0AACD0}" xr6:coauthVersionLast="40" xr6:coauthVersionMax="40" xr10:uidLastSave="{00000000-0000-0000-0000-000000000000}"/>
  <bookViews>
    <workbookView xWindow="0" yWindow="0" windowWidth="25200" windowHeight="11775" xr2:uid="{48AE4F2A-5C29-4128-AC9D-E02509091E36}"/>
  </bookViews>
  <sheets>
    <sheet name="26 Gobierno Estatal" sheetId="1" r:id="rId1"/>
  </sheets>
  <definedNames>
    <definedName name="_xlnm.Print_Titles" localSheetId="0">'26 Gobierno Estatal'!$1:$8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2" i="1" l="1"/>
  <c r="F562" i="1"/>
  <c r="E562" i="1"/>
  <c r="G545" i="1"/>
  <c r="F545" i="1"/>
  <c r="E545" i="1"/>
  <c r="G542" i="1"/>
  <c r="G537" i="1" s="1"/>
  <c r="F542" i="1"/>
  <c r="F537" i="1" s="1"/>
  <c r="E542" i="1"/>
  <c r="E537" i="1"/>
  <c r="F531" i="1"/>
  <c r="E531" i="1"/>
  <c r="E529" i="1" s="1"/>
  <c r="G529" i="1"/>
  <c r="F529" i="1"/>
  <c r="G526" i="1"/>
  <c r="F526" i="1"/>
  <c r="F521" i="1" s="1"/>
  <c r="E526" i="1"/>
  <c r="E521" i="1" s="1"/>
  <c r="G521" i="1"/>
  <c r="G229" i="1"/>
  <c r="F223" i="1"/>
  <c r="E223" i="1"/>
  <c r="G217" i="1"/>
  <c r="F217" i="1"/>
  <c r="E217" i="1"/>
  <c r="G214" i="1"/>
  <c r="F214" i="1"/>
  <c r="E214" i="1"/>
  <c r="G202" i="1"/>
  <c r="F202" i="1"/>
  <c r="E202" i="1"/>
  <c r="G192" i="1"/>
  <c r="F192" i="1"/>
  <c r="E192" i="1"/>
  <c r="F168" i="1"/>
  <c r="E168" i="1"/>
  <c r="G159" i="1"/>
  <c r="F159" i="1"/>
  <c r="E159" i="1"/>
  <c r="G156" i="1"/>
  <c r="F156" i="1"/>
  <c r="E156" i="1"/>
  <c r="G153" i="1"/>
  <c r="F153" i="1"/>
  <c r="E153" i="1"/>
  <c r="F147" i="1"/>
  <c r="E147" i="1"/>
  <c r="G144" i="1"/>
  <c r="F144" i="1"/>
  <c r="E144" i="1"/>
  <c r="G141" i="1"/>
  <c r="F141" i="1"/>
  <c r="E141" i="1"/>
  <c r="G40" i="1"/>
  <c r="G30" i="1"/>
  <c r="F30" i="1"/>
  <c r="E30" i="1"/>
  <c r="G25" i="1"/>
  <c r="F25" i="1"/>
  <c r="E25" i="1"/>
  <c r="G21" i="1"/>
  <c r="F21" i="1"/>
  <c r="E21" i="1"/>
  <c r="G16" i="1"/>
  <c r="G11" i="1" s="1"/>
  <c r="G9" i="1" s="1"/>
  <c r="F16" i="1"/>
  <c r="E16" i="1"/>
  <c r="E11" i="1" s="1"/>
  <c r="F11" i="1"/>
  <c r="F9" i="1" l="1"/>
  <c r="E9" i="1"/>
</calcChain>
</file>

<file path=xl/sharedStrings.xml><?xml version="1.0" encoding="utf-8"?>
<sst xmlns="http://schemas.openxmlformats.org/spreadsheetml/2006/main" count="987" uniqueCount="227">
  <si>
    <t>GOBIERNO CONSTITUCIONAL DEL ESTADO DE CHIAPAS</t>
  </si>
  <si>
    <t>GOBIERNO ESTATAL</t>
  </si>
  <si>
    <t>EJERCICIO Y DESTINO DE GASTO FEDERALIZADO Y REINTEGROS</t>
  </si>
  <si>
    <t>DEL 1 DE ENERO AL 31 DE DICIEMBRE DE 2023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</si>
  <si>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</si>
  <si>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</si>
  <si>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</si>
  <si>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</si>
  <si>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</si>
  <si>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</si>
  <si>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</si>
  <si>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</si>
  <si>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</si>
  <si>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GUBERNATURA</t>
  </si>
  <si>
    <t>No cuenta con recursos federales.</t>
  </si>
  <si>
    <t>SECRETARÍA GENERAL DE GOBIERNO</t>
  </si>
  <si>
    <t>5 91 E0120 Registro e Identificación de Población</t>
  </si>
  <si>
    <t>Cobertura Estatal</t>
  </si>
  <si>
    <t>5 92 Y0010 PEMEX</t>
  </si>
  <si>
    <t>5 95 U0030 Programa de Modernización de los Registros públicos de la Propiedad y Catastro</t>
  </si>
  <si>
    <t>SECRETARÍA DE HACIENDA</t>
  </si>
  <si>
    <t>5 33 I0110 FASP</t>
  </si>
  <si>
    <t>5 95 U1160 Provisión para la Armonización Contable</t>
  </si>
  <si>
    <t>SECRETARÍA DE LA HONESTIDAD Y FUNCIÓN PÚBLICA</t>
  </si>
  <si>
    <t>Tuxtla Gutiérrez</t>
  </si>
  <si>
    <t>5 94 S0740 Agua Potable, Drenaje y Tratamiento</t>
  </si>
  <si>
    <t>5 94 S2690 Programa de Cultura Física y Deporte</t>
  </si>
  <si>
    <t>SECRETARÍA DE LA IGUALDAD DE GÉNERO</t>
  </si>
  <si>
    <t>5 91 E0150 Promover la Atención y Prevención de la Violencia contra las Mujeres</t>
  </si>
  <si>
    <t>5 92 P0100 Fortalecimiento de la Igualdad Sustantiva entre Mujeres y Hombres</t>
  </si>
  <si>
    <t>5 94 S0100 Programa para el Adelanto, Bienestar e Igualdad de las Mujeres</t>
  </si>
  <si>
    <t>5 94 S1550 Programa de Apoyo a las Instancias de Mujeres en las Entidades Federativas (PAIMEF)</t>
  </si>
  <si>
    <t>5 95 U0120 Fortalecimiento de los Servicios Estatales de Salud</t>
  </si>
  <si>
    <t>SECRETARÍA DE PROTECCIÓN CIVIL</t>
  </si>
  <si>
    <t>No cuenta con recursos federales</t>
  </si>
  <si>
    <t>SECRETARÍA DE OBRAS PÚBLICAS</t>
  </si>
  <si>
    <t>5 33 I0030 FAIS Entidades (FISE)</t>
  </si>
  <si>
    <t>Acala</t>
  </si>
  <si>
    <t>Amatán</t>
  </si>
  <si>
    <t>Bejucal de Ocampo</t>
  </si>
  <si>
    <t>Bochil</t>
  </si>
  <si>
    <t>El Bosque</t>
  </si>
  <si>
    <t>Cacahoatán</t>
  </si>
  <si>
    <t>Comitán de Domínguez</t>
  </si>
  <si>
    <t>Chamula</t>
  </si>
  <si>
    <t>Chapultenango</t>
  </si>
  <si>
    <t>Chenalhó</t>
  </si>
  <si>
    <t>Chiapa de Corzo</t>
  </si>
  <si>
    <t>Chiapilla</t>
  </si>
  <si>
    <t>Huehuetán</t>
  </si>
  <si>
    <t>Huixtán</t>
  </si>
  <si>
    <t>Huixtla</t>
  </si>
  <si>
    <t>Ixhuatán</t>
  </si>
  <si>
    <t>Ixtacomitán</t>
  </si>
  <si>
    <t>Ocosingo</t>
  </si>
  <si>
    <t>Osumacinta</t>
  </si>
  <si>
    <t>Pichucalco</t>
  </si>
  <si>
    <t>Reforma</t>
  </si>
  <si>
    <t>Sabanilla</t>
  </si>
  <si>
    <t>San Cristóbal de las Casas</t>
  </si>
  <si>
    <t>San Fernando</t>
  </si>
  <si>
    <t>Siltepec</t>
  </si>
  <si>
    <t>Socoltenango</t>
  </si>
  <si>
    <t>Tapilula</t>
  </si>
  <si>
    <t>Tenejapa</t>
  </si>
  <si>
    <t>Tila</t>
  </si>
  <si>
    <t>Tzimol</t>
  </si>
  <si>
    <t>Venustiano Carranza</t>
  </si>
  <si>
    <t>Villaflores</t>
  </si>
  <si>
    <t>Zinacantán</t>
  </si>
  <si>
    <t>Santiago el Pinar</t>
  </si>
  <si>
    <t>Rincón Chamula San Pedro</t>
  </si>
  <si>
    <t>El Parral</t>
  </si>
  <si>
    <t>Emiliano Zapata</t>
  </si>
  <si>
    <t>Mezcalapa</t>
  </si>
  <si>
    <t>5 33 I0120 FAFEF</t>
  </si>
  <si>
    <t>Acacoyagua</t>
  </si>
  <si>
    <t>Arriaga</t>
  </si>
  <si>
    <t>Berriozábal</t>
  </si>
  <si>
    <t>Chalchihuitán</t>
  </si>
  <si>
    <t>Huitiupán</t>
  </si>
  <si>
    <t>Jiquipilas</t>
  </si>
  <si>
    <t>Larráinzar</t>
  </si>
  <si>
    <t>Mazapa de Madero</t>
  </si>
  <si>
    <t>Ocozocoautla de Espinosa</t>
  </si>
  <si>
    <t>Palenque</t>
  </si>
  <si>
    <t>Pijijiapan</t>
  </si>
  <si>
    <t>Villa Comaltitlán</t>
  </si>
  <si>
    <t>Las Rosas</t>
  </si>
  <si>
    <t>Simojovel</t>
  </si>
  <si>
    <t>Solosuchiapa</t>
  </si>
  <si>
    <t>Suchiapa</t>
  </si>
  <si>
    <t>Suchiate</t>
  </si>
  <si>
    <t>Sunuapa</t>
  </si>
  <si>
    <t>Tapachula</t>
  </si>
  <si>
    <t>Tecpatán</t>
  </si>
  <si>
    <t>Teopisca</t>
  </si>
  <si>
    <t>Tonalá</t>
  </si>
  <si>
    <t>La Trinitaria</t>
  </si>
  <si>
    <t>5 93 U0930 Fondo para Entidades Federativas y Municipios Productores de hidrocarburos</t>
  </si>
  <si>
    <t>Juárez</t>
  </si>
  <si>
    <t>5 95 U2810 Programa Nacional de Reconstrucción</t>
  </si>
  <si>
    <t>Amatenango del Valle</t>
  </si>
  <si>
    <t>Copainalá</t>
  </si>
  <si>
    <t>Ixtapa</t>
  </si>
  <si>
    <t>Las Margaritas</t>
  </si>
  <si>
    <t>Tapalapa</t>
  </si>
  <si>
    <t>SECRETARÍA DE MEDIO AMBIENTE E HISTORIA NATURAL</t>
  </si>
  <si>
    <t>SECRETARÍA DE ECONOMÍA Y DEL TRABAJO</t>
  </si>
  <si>
    <t>5 95 R1410 Fideicomiso para la Infraestructura en los Estados.</t>
  </si>
  <si>
    <t>SECRETARÍA DE BIENESTAR</t>
  </si>
  <si>
    <t>SECRETARÍA DE AGRICULTURA, GANADERÍA Y PESCA</t>
  </si>
  <si>
    <t>SECRETARÍA DE TURISMO</t>
  </si>
  <si>
    <t>SECRETARÍA PARA EL DESARROLLO SUSTENTABLE DE LOS PUEBLOS INDÍGENAS</t>
  </si>
  <si>
    <t>SECRETARÍA DE SEGURIDAD Y PROTECCIÓN CIUDADANA</t>
  </si>
  <si>
    <t>5 95 U0020 Fondo para el Fortalecimiento de las Instituciones de Seguridad Pública (FOFISP)</t>
  </si>
  <si>
    <t>SECRETARÍA DE MOVILIDAD Y TRANSPORTE</t>
  </si>
  <si>
    <t>COMISIÓN ESTATAL DE BÚSQUEDA DE PERSONAS</t>
  </si>
  <si>
    <t>5 91 U0080 Subsidios para las acciones de búsqueda de Personas Desaparecidas y No Localizadas.</t>
  </si>
  <si>
    <t>OFIALÍA MAYOR DEL ESTADO DE CHIAPAS</t>
  </si>
  <si>
    <t>COORDINACIÓN ESTATAL PARA EL MEJORAMIENTO DEL ZOOLÓGICO MIGUEL ÁLVAREZ DEL TORO</t>
  </si>
  <si>
    <t>COMISIÓN ESTATAL DE MEJORA REGULATORIA</t>
  </si>
  <si>
    <t>JUNTA LOCAL DE CONCILIACIÓN Y ARBITRAJE DEL ESTADO DE CHIAPAS</t>
  </si>
  <si>
    <t>INSTITUTO DE LA JUVENTUD DEL ESTADO DE CHIAPAS</t>
  </si>
  <si>
    <t>INSTITUTO DE PROTECCIÓN SOCIAL Y BENEFICENCIA PÚBLICA DEL ESTADO DE CHIAPAS</t>
  </si>
  <si>
    <t>CENTRO ESTATAL DE TRASPLANTES DEL ESTADO DE CHIAPAS</t>
  </si>
  <si>
    <t>SECRETARÍA DE EDUCACIÓN ESTATAL</t>
  </si>
  <si>
    <t>5 33 I0140 FONE Otros de Gasto Corriente</t>
  </si>
  <si>
    <t>5 33 I0150 FONE Gasto de Operación</t>
  </si>
  <si>
    <t>5 33 I0160 FONE Fondo de Compensación</t>
  </si>
  <si>
    <t>5 94 S247A Programa para el Desarrollo Profesional Docente (Básica)</t>
  </si>
  <si>
    <t>5 94 S2700 Programa Nacional de Inglés</t>
  </si>
  <si>
    <t>5 94 S2950 Fortalecimiento de los Servicios de Educación Especial (PFSEE)</t>
  </si>
  <si>
    <t>5 94 S3000 Fortalecimiento a la Excelencia Educativa</t>
  </si>
  <si>
    <t>5 95 U0800 Apoyos a Centros y Organizaciones de Educación</t>
  </si>
  <si>
    <t>SECRETARÍA DE EDUCACIÓN FEDERALIZADA</t>
  </si>
  <si>
    <t>5 33 I0130 FONE Servicios Personales</t>
  </si>
  <si>
    <t>5 95 S3120 Expansión de la Educación Inicial</t>
  </si>
  <si>
    <t>INSTITUTO DE FORMACIÓN POLICIAL</t>
  </si>
  <si>
    <t>ORGANISMOS SUBSIDIADOS</t>
  </si>
  <si>
    <t>AYUDAS A LA CIUDADANÍA</t>
  </si>
  <si>
    <t>DEUDA PÚBLICA</t>
  </si>
  <si>
    <t>OBLIGACIONES</t>
  </si>
  <si>
    <t>MUNICIPIOS</t>
  </si>
  <si>
    <t>5 33 I0040 FAIS Municipal (FISM)</t>
  </si>
  <si>
    <t>Acapetahua</t>
  </si>
  <si>
    <t>Altamirano</t>
  </si>
  <si>
    <t>Amatenango de la Frontera</t>
  </si>
  <si>
    <t>Ángel Albino Corzo</t>
  </si>
  <si>
    <t>Bella Vista</t>
  </si>
  <si>
    <t>Catazajá</t>
  </si>
  <si>
    <t>Cintalapa</t>
  </si>
  <si>
    <t>Coapilla</t>
  </si>
  <si>
    <t>La Concordia</t>
  </si>
  <si>
    <t>Chanal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</si>
  <si>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</si>
  <si>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</si>
  <si>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</si>
  <si>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</si>
  <si>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</si>
  <si>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</si>
  <si>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</si>
  <si>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</si>
  <si>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La Independencia</t>
  </si>
  <si>
    <t>Ixtapangajoya</t>
  </si>
  <si>
    <t>Jitotol</t>
  </si>
  <si>
    <t>La Libertad</t>
  </si>
  <si>
    <t>Mapastepec</t>
  </si>
  <si>
    <t>Mazatán</t>
  </si>
  <si>
    <t>Metapa</t>
  </si>
  <si>
    <t>Mitontic</t>
  </si>
  <si>
    <t>Motozintla</t>
  </si>
  <si>
    <t>Nicolás Ruiz</t>
  </si>
  <si>
    <t>Ocotepec</t>
  </si>
  <si>
    <t>Ostuacán</t>
  </si>
  <si>
    <t>Oxchuc</t>
  </si>
  <si>
    <t>Pantelhó</t>
  </si>
  <si>
    <t>Pantepec</t>
  </si>
  <si>
    <t>El Porvenir</t>
  </si>
  <si>
    <t>Pueblo Nuevo Solistahuacán</t>
  </si>
  <si>
    <t>Rayón</t>
  </si>
  <si>
    <t>Salto de Agua</t>
  </si>
  <si>
    <t>Sitalá</t>
  </si>
  <si>
    <t>Soyaló</t>
  </si>
  <si>
    <t>Totolapa</t>
  </si>
  <si>
    <t>Tumbalá</t>
  </si>
  <si>
    <t>Tuxtla Chico</t>
  </si>
  <si>
    <t>Tuzantán</t>
  </si>
  <si>
    <t>Unión Juárez</t>
  </si>
  <si>
    <t>Villa Corzo</t>
  </si>
  <si>
    <t>Yajalón</t>
  </si>
  <si>
    <t>San Lucas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</si>
  <si>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</si>
  <si>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</si>
  <si>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</si>
  <si>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</si>
  <si>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</si>
  <si>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</si>
  <si>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</si>
  <si>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Capitán Luis Ángel Vidal</t>
  </si>
  <si>
    <t>Honduras de la Sierra</t>
  </si>
  <si>
    <t>5 33 I0050 FORTAMUN</t>
  </si>
  <si>
    <t>5 92 E0030 Conservación y Operación de Caminos y Puentes de Cuota (CAPUFE)</t>
  </si>
  <si>
    <t>5 92 E0400 Servicios de Asistencia Social Integral</t>
  </si>
  <si>
    <t>5 94 S2680 Programa de Apoyos a la Cultura</t>
  </si>
  <si>
    <t>5 95 E0120 Protección y conservación del Patrimonio Cultural</t>
  </si>
  <si>
    <t>PROVISIONES SALARIALES Y ECONÓMICAS</t>
  </si>
  <si>
    <t>PODER LEGISLATIVO</t>
  </si>
  <si>
    <t>CONGRESO DEL ESTADO</t>
  </si>
  <si>
    <t>ÓRGANO DE FISCALIZACIÓN SUPERIOR DEL CONGRESO DEL ESTADO</t>
  </si>
  <si>
    <t>5 95 U1160 Provisión para la Armonización Contable.</t>
  </si>
  <si>
    <t>PODER JUDICIAL</t>
  </si>
  <si>
    <t>CONSEJO DE LA JUDICATURA</t>
  </si>
  <si>
    <t>5 95 U1000 Subsidios a las Entidades Federativas para la Implementación de la Reforma al Sistema de Justicia Laboral.</t>
  </si>
  <si>
    <t>TRIBUNAL ADMINISTRATIVO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</si>
  <si>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</si>
  <si>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</si>
  <si>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</si>
  <si>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</si>
  <si>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</si>
  <si>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 DE DATOS PERSONALES DEL ESTADO DE CHIAPAS</t>
  </si>
  <si>
    <t>UNIVERSIDAD AUTÓNOMA DE CHIAPAS</t>
  </si>
  <si>
    <t>5 33 I008C FAM Infraestructura Educativa Superior</t>
  </si>
  <si>
    <t>5 91 U0790 Expansión de la Educación Media Superior y Superior</t>
  </si>
  <si>
    <t>5 94 S247C Programa para el Desarrollo Profesional Docente (Superior)</t>
  </si>
  <si>
    <t>5 95 U0060 Subsidios para Organismos Descentralizados Estatales</t>
  </si>
  <si>
    <t>Fuente: Secretaría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</si>
</sst>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2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Border="1" applyAlignment="1">
      <alignment vertical="top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justify" vertical="center"/>
    </xf>
    <xf numFmtId="0" fontId="4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justify" vertical="top"/>
    </xf>
    <xf numFmtId="164" fontId="4" fillId="0" borderId="0" xfId="0" applyNumberFormat="1" applyFont="1" applyBorder="1" applyAlignment="1">
      <alignment horizontal="right" vertical="top" wrapText="1" readingOrder="1"/>
    </xf>
    <xf numFmtId="164" fontId="4" fillId="0" borderId="0" xfId="0" applyNumberFormat="1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 readingOrder="1"/>
    </xf>
    <xf numFmtId="164" fontId="9" fillId="0" borderId="0" xfId="1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horizontal="justify" vertical="top" wrapText="1" readingOrder="1"/>
    </xf>
    <xf numFmtId="0" fontId="4" fillId="0" borderId="0" xfId="0" applyFont="1" applyBorder="1" applyAlignment="1">
      <alignment vertical="top" wrapText="1"/>
    </xf>
    <xf numFmtId="0" fontId="7" fillId="5" borderId="0" xfId="0" applyFont="1" applyFill="1" applyBorder="1" applyAlignment="1">
      <alignment horizontal="justify" vertical="top"/>
    </xf>
    <xf numFmtId="0" fontId="0" fillId="5" borderId="0" xfId="0" applyFill="1" applyBorder="1" applyAlignment="1">
      <alignment horizontal="justify" vertical="top"/>
    </xf>
    <xf numFmtId="0" fontId="4" fillId="5" borderId="0" xfId="0" applyFont="1" applyFill="1" applyBorder="1" applyAlignment="1">
      <alignment horizontal="center" vertical="top"/>
    </xf>
    <xf numFmtId="164" fontId="7" fillId="5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 readingOrder="1"/>
    </xf>
    <xf numFmtId="0" fontId="4" fillId="0" borderId="7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justify" vertical="top"/>
    </xf>
    <xf numFmtId="0" fontId="9" fillId="0" borderId="0" xfId="0" applyFont="1" applyBorder="1" applyAlignment="1">
      <alignment horizontal="center"/>
    </xf>
    <xf numFmtId="0" fontId="4" fillId="0" borderId="7" xfId="0" applyFont="1" applyBorder="1" applyAlignment="1">
      <alignment horizontal="justify" vertical="top"/>
    </xf>
    <xf numFmtId="0" fontId="4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justify" vertical="center"/>
    </xf>
    <xf numFmtId="164" fontId="7" fillId="4" borderId="0" xfId="0" applyNumberFormat="1" applyFont="1" applyFill="1" applyBorder="1" applyAlignment="1">
      <alignment horizontal="right" vertical="center"/>
    </xf>
    <xf numFmtId="164" fontId="7" fillId="4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justify" vertical="center"/>
    </xf>
    <xf numFmtId="164" fontId="4" fillId="0" borderId="0" xfId="0" applyNumberFormat="1" applyFont="1" applyBorder="1" applyAlignment="1">
      <alignment horizontal="right" vertical="center"/>
    </xf>
    <xf numFmtId="164" fontId="7" fillId="5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justify" vertical="top" wrapText="1" readingOrder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</cellXfs>
  <cellStyles count="2">
    <cellStyle name="Normal" xfId="0" builtinId="0"/>
    <cellStyle name="Normal 16 6 2" xfId="1" xr:uid="{6EC7A322-1911-4B09-9020-E162C0EF4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908F4-965C-42E5-BC80-3E06A3937556}">
  <dimension ref="A1:L961"/>
  <sheetViews>
    <sheetView showGridLines="0" tabSelected="1" topLeftCell="A389" zoomScale="90" zoomScaleNormal="90" workbookViewId="0">
      <selection sqref="A1:G578"/>
    </sheetView>
  </sheetViews>
  <sheetFormatPr baseColWidth="10" defaultRowHeight="12.75" x14ac:dyDescent="0.2"/>
  <cols>
    <col min="1" max="1" width="1.7109375" customWidth="1"/>
    <col min="2" max="2" width="74.5703125" style="3" customWidth="1"/>
    <col min="3" max="3" width="1.7109375" style="78" customWidth="1"/>
    <col min="4" max="4" width="27.85546875" style="78" bestFit="1" customWidth="1"/>
    <col min="5" max="6" width="17" style="79" bestFit="1" customWidth="1"/>
    <col min="7" max="7" width="12.28515625" style="35" customWidth="1"/>
    <col min="9" max="10" width="14.7109375" bestFit="1" customWidth="1"/>
    <col min="11" max="11" width="3.7109375" bestFit="1" customWidth="1"/>
    <col min="12" max="12" width="14.7109375" bestFit="1" customWidth="1"/>
  </cols>
  <sheetData>
    <row r="1" spans="1:12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2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2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2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2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2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2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2" s="3" customFormat="1" ht="3.95" customHeight="1" x14ac:dyDescent="0.2">
      <c r="A8" s="14"/>
      <c r="B8" s="14"/>
      <c r="C8" s="15"/>
      <c r="D8" s="15"/>
      <c r="E8" s="15"/>
      <c r="F8" s="15"/>
      <c r="G8" s="16"/>
      <c r="H8" s="9"/>
    </row>
    <row r="9" spans="1:12" s="23" customFormat="1" ht="15" customHeight="1" x14ac:dyDescent="0.2">
      <c r="A9" s="17" t="s">
        <v>11</v>
      </c>
      <c r="B9" s="17"/>
      <c r="C9" s="18"/>
      <c r="D9" s="18"/>
      <c r="E9" s="19">
        <f>SUM(E11,,E521,E529,E537)</f>
        <v>51981777765</v>
      </c>
      <c r="F9" s="19">
        <f>SUM(F11,,F521,F529,F537)</f>
        <v>50818180168</v>
      </c>
      <c r="G9" s="19">
        <f>SUM(G11,,G521,G529,G537)</f>
        <v>0</v>
      </c>
      <c r="H9" s="20"/>
      <c r="I9" s="21"/>
      <c r="J9" s="21"/>
      <c r="K9" s="21"/>
      <c r="L9" s="22"/>
    </row>
    <row r="10" spans="1:12" s="3" customFormat="1" ht="12.75" customHeight="1" x14ac:dyDescent="0.2">
      <c r="A10" s="14"/>
      <c r="B10" s="14"/>
      <c r="C10" s="24"/>
      <c r="D10" s="24"/>
      <c r="E10" s="25"/>
      <c r="F10" s="25"/>
      <c r="G10" s="26"/>
      <c r="H10" s="9"/>
      <c r="I10" s="21"/>
      <c r="J10" s="21"/>
    </row>
    <row r="11" spans="1:12" s="23" customFormat="1" ht="15" customHeight="1" x14ac:dyDescent="0.2">
      <c r="A11" s="27" t="s">
        <v>12</v>
      </c>
      <c r="B11" s="27"/>
      <c r="C11" s="28"/>
      <c r="D11" s="28"/>
      <c r="E11" s="29">
        <f>SUM(E13,E16,E21,E25,E30,E37,E40,E141,E144,E147,E150,E153,E156,E159,E164,E168,E171,E174,E177,E180,E183,E186,E189,E192,E202,E214,E217,E220,E223,E226,E229,E518)</f>
        <v>50505073884</v>
      </c>
      <c r="F11" s="29">
        <f>SUM(F13,F16,F21,F25,F30,F37,F40,F141,F144,F147,F150,F153,F156,F159,F164,F168,F171,F174,F177,F180,F183,F186,F189,F192,F202,F214,F217,F220,F223,F226,F229,F518)</f>
        <v>49359530453</v>
      </c>
      <c r="G11" s="29">
        <f>SUM(G13,G16,G21,G25,G30,G37,G40,G141,G144,G147,G150,G153,G156,G159,G164,G168,G171,G174,G177,G180,G183,G186,G189,G192,G202,G214,G217,G220,G223,G226,G229,G518)</f>
        <v>0</v>
      </c>
      <c r="H11" s="20"/>
      <c r="I11" s="21"/>
      <c r="J11" s="21"/>
    </row>
    <row r="12" spans="1:12" s="3" customFormat="1" ht="12.75" customHeight="1" x14ac:dyDescent="0.2">
      <c r="A12" s="14"/>
      <c r="B12" s="14"/>
      <c r="C12" s="24"/>
      <c r="D12" s="24"/>
      <c r="E12" s="25"/>
      <c r="F12" s="25"/>
      <c r="G12" s="26"/>
      <c r="H12" s="9"/>
    </row>
    <row r="13" spans="1:12" s="23" customFormat="1" x14ac:dyDescent="0.2">
      <c r="A13" s="30" t="s">
        <v>13</v>
      </c>
      <c r="B13" s="30"/>
      <c r="C13" s="31"/>
      <c r="D13" s="31"/>
      <c r="E13" s="32">
        <v>0</v>
      </c>
      <c r="F13" s="32">
        <v>0</v>
      </c>
      <c r="G13" s="32">
        <v>0</v>
      </c>
      <c r="H13" s="20"/>
      <c r="I13" s="22"/>
      <c r="J13" s="22"/>
    </row>
    <row r="14" spans="1:12" s="3" customFormat="1" x14ac:dyDescent="0.2">
      <c r="A14" s="14"/>
      <c r="B14" s="33" t="s">
        <v>14</v>
      </c>
      <c r="C14" s="24"/>
      <c r="D14" s="24"/>
      <c r="E14" s="34">
        <v>0</v>
      </c>
      <c r="F14" s="34">
        <v>0</v>
      </c>
      <c r="G14" s="26">
        <v>0</v>
      </c>
      <c r="H14" s="9"/>
      <c r="I14" s="35"/>
      <c r="J14" s="35"/>
    </row>
    <row r="15" spans="1:12" s="3" customFormat="1" x14ac:dyDescent="0.2">
      <c r="A15" s="14"/>
      <c r="B15" s="14"/>
      <c r="C15" s="24"/>
      <c r="D15" s="24"/>
      <c r="E15" s="25"/>
      <c r="F15" s="25"/>
      <c r="G15" s="26"/>
      <c r="H15" s="9"/>
      <c r="I15" s="35"/>
      <c r="J15" s="35"/>
    </row>
    <row r="16" spans="1:12" s="23" customFormat="1" x14ac:dyDescent="0.2">
      <c r="A16" s="30" t="s">
        <v>15</v>
      </c>
      <c r="B16" s="30"/>
      <c r="C16" s="31"/>
      <c r="D16" s="31"/>
      <c r="E16" s="32">
        <f>SUM(E17:E19)</f>
        <v>19010027</v>
      </c>
      <c r="F16" s="32">
        <f>SUM(F17:F19)</f>
        <v>19010027</v>
      </c>
      <c r="G16" s="32">
        <f>SUM(G17:G19)</f>
        <v>0</v>
      </c>
      <c r="H16" s="20"/>
      <c r="I16" s="22"/>
      <c r="J16" s="22"/>
    </row>
    <row r="17" spans="1:12" s="9" customFormat="1" x14ac:dyDescent="0.2">
      <c r="A17" s="36"/>
      <c r="B17" s="33" t="s">
        <v>16</v>
      </c>
      <c r="C17" s="37"/>
      <c r="D17" s="38" t="s">
        <v>17</v>
      </c>
      <c r="E17" s="34">
        <v>2910292</v>
      </c>
      <c r="F17" s="34">
        <v>2910292</v>
      </c>
      <c r="G17" s="26">
        <v>0</v>
      </c>
      <c r="I17" s="3"/>
      <c r="J17" s="3"/>
      <c r="K17" s="3"/>
      <c r="L17" s="3"/>
    </row>
    <row r="18" spans="1:12" s="9" customFormat="1" x14ac:dyDescent="0.2">
      <c r="A18" s="36"/>
      <c r="B18" s="33" t="s">
        <v>18</v>
      </c>
      <c r="C18" s="37"/>
      <c r="D18" s="38" t="s">
        <v>17</v>
      </c>
      <c r="E18" s="34">
        <v>8237199</v>
      </c>
      <c r="F18" s="34">
        <v>8237199</v>
      </c>
      <c r="G18" s="26">
        <v>0</v>
      </c>
      <c r="I18" s="3"/>
      <c r="J18" s="3"/>
      <c r="K18" s="3"/>
      <c r="L18" s="3"/>
    </row>
    <row r="19" spans="1:12" s="36" customFormat="1" ht="25.5" x14ac:dyDescent="0.2">
      <c r="B19" s="33" t="s">
        <v>19</v>
      </c>
      <c r="C19" s="37"/>
      <c r="D19" s="38" t="s">
        <v>17</v>
      </c>
      <c r="E19" s="34">
        <v>7862536</v>
      </c>
      <c r="F19" s="34">
        <v>7862536</v>
      </c>
      <c r="G19" s="26">
        <v>0</v>
      </c>
      <c r="I19" s="14"/>
      <c r="J19" s="14"/>
      <c r="K19" s="14"/>
      <c r="L19" s="14"/>
    </row>
    <row r="20" spans="1:12" s="14" customFormat="1" x14ac:dyDescent="0.2">
      <c r="C20" s="24"/>
      <c r="D20" s="24"/>
      <c r="E20" s="25"/>
      <c r="F20" s="25"/>
      <c r="G20" s="26"/>
      <c r="H20" s="36"/>
    </row>
    <row r="21" spans="1:12" s="41" customFormat="1" x14ac:dyDescent="0.2">
      <c r="A21" s="30" t="s">
        <v>20</v>
      </c>
      <c r="B21" s="30"/>
      <c r="C21" s="31"/>
      <c r="D21" s="31"/>
      <c r="E21" s="32">
        <f>SUM(E22:E23)</f>
        <v>3078250</v>
      </c>
      <c r="F21" s="32">
        <f t="shared" ref="F21:G21" si="0">SUM(F22:F23)</f>
        <v>3078250</v>
      </c>
      <c r="G21" s="32">
        <f t="shared" si="0"/>
        <v>0</v>
      </c>
      <c r="H21" s="39"/>
      <c r="I21" s="40"/>
      <c r="J21" s="40"/>
    </row>
    <row r="22" spans="1:12" s="14" customFormat="1" ht="12.75" customHeight="1" x14ac:dyDescent="0.2">
      <c r="B22" s="33" t="s">
        <v>21</v>
      </c>
      <c r="C22" s="24"/>
      <c r="D22" s="24" t="s">
        <v>17</v>
      </c>
      <c r="E22" s="34">
        <v>2000000</v>
      </c>
      <c r="F22" s="34">
        <v>2000000</v>
      </c>
      <c r="G22" s="26">
        <v>0</v>
      </c>
      <c r="H22" s="36"/>
    </row>
    <row r="23" spans="1:12" s="14" customFormat="1" ht="12.75" customHeight="1" x14ac:dyDescent="0.2">
      <c r="B23" s="33" t="s">
        <v>22</v>
      </c>
      <c r="C23" s="24"/>
      <c r="D23" s="24" t="s">
        <v>17</v>
      </c>
      <c r="E23" s="34">
        <v>1078250</v>
      </c>
      <c r="F23" s="34">
        <v>1078250</v>
      </c>
      <c r="G23" s="26">
        <v>0</v>
      </c>
      <c r="H23" s="36"/>
    </row>
    <row r="24" spans="1:12" s="14" customFormat="1" x14ac:dyDescent="0.2">
      <c r="C24" s="24"/>
      <c r="D24" s="24"/>
      <c r="E24" s="25"/>
      <c r="F24" s="25"/>
      <c r="G24" s="26"/>
      <c r="H24" s="36"/>
    </row>
    <row r="25" spans="1:12" s="41" customFormat="1" x14ac:dyDescent="0.2">
      <c r="A25" s="30" t="s">
        <v>23</v>
      </c>
      <c r="B25" s="30"/>
      <c r="C25" s="31"/>
      <c r="D25" s="31"/>
      <c r="E25" s="32">
        <f>SUM(E26:E28)</f>
        <v>4296</v>
      </c>
      <c r="F25" s="32">
        <f t="shared" ref="F25:G25" si="1">SUM(F26:F28)</f>
        <v>4296</v>
      </c>
      <c r="G25" s="32">
        <f t="shared" si="1"/>
        <v>0</v>
      </c>
      <c r="H25" s="39"/>
      <c r="I25" s="40"/>
      <c r="J25" s="40"/>
    </row>
    <row r="26" spans="1:12" s="36" customFormat="1" x14ac:dyDescent="0.2">
      <c r="B26" s="33" t="s">
        <v>16</v>
      </c>
      <c r="C26" s="37"/>
      <c r="D26" s="38" t="s">
        <v>24</v>
      </c>
      <c r="E26" s="34">
        <v>2962</v>
      </c>
      <c r="F26" s="34">
        <v>2962</v>
      </c>
      <c r="G26" s="26">
        <v>0</v>
      </c>
      <c r="I26" s="14"/>
      <c r="J26" s="14"/>
      <c r="K26" s="14"/>
      <c r="L26" s="14"/>
    </row>
    <row r="27" spans="1:12" s="36" customFormat="1" x14ac:dyDescent="0.2">
      <c r="B27" s="33" t="s">
        <v>25</v>
      </c>
      <c r="C27" s="37"/>
      <c r="D27" s="38" t="s">
        <v>24</v>
      </c>
      <c r="E27" s="34">
        <v>434</v>
      </c>
      <c r="F27" s="34">
        <v>434</v>
      </c>
      <c r="G27" s="26">
        <v>0</v>
      </c>
      <c r="I27" s="14"/>
      <c r="J27" s="14"/>
      <c r="K27" s="14"/>
      <c r="L27" s="14"/>
    </row>
    <row r="28" spans="1:12" s="36" customFormat="1" x14ac:dyDescent="0.2">
      <c r="B28" s="33" t="s">
        <v>26</v>
      </c>
      <c r="C28" s="37"/>
      <c r="D28" s="24" t="s">
        <v>17</v>
      </c>
      <c r="E28" s="34">
        <v>900</v>
      </c>
      <c r="F28" s="34">
        <v>900</v>
      </c>
      <c r="G28" s="26">
        <v>0</v>
      </c>
      <c r="I28" s="14"/>
      <c r="J28" s="14"/>
      <c r="K28" s="14"/>
      <c r="L28" s="14"/>
    </row>
    <row r="29" spans="1:12" s="14" customFormat="1" x14ac:dyDescent="0.2">
      <c r="B29" s="33"/>
      <c r="C29" s="33"/>
      <c r="D29" s="24"/>
      <c r="E29" s="42"/>
      <c r="F29" s="42"/>
      <c r="G29" s="26"/>
      <c r="H29" s="36"/>
    </row>
    <row r="30" spans="1:12" s="41" customFormat="1" x14ac:dyDescent="0.2">
      <c r="A30" s="30" t="s">
        <v>27</v>
      </c>
      <c r="B30" s="30"/>
      <c r="C30" s="31"/>
      <c r="D30" s="31"/>
      <c r="E30" s="32">
        <f>SUM(E31:E35)</f>
        <v>39157623</v>
      </c>
      <c r="F30" s="32">
        <f t="shared" ref="F30:G30" si="2">SUM(F31:F35)</f>
        <v>39157623</v>
      </c>
      <c r="G30" s="32">
        <f t="shared" si="2"/>
        <v>0</v>
      </c>
      <c r="H30" s="39"/>
      <c r="I30" s="40"/>
      <c r="J30" s="40"/>
    </row>
    <row r="31" spans="1:12" s="36" customFormat="1" x14ac:dyDescent="0.2">
      <c r="B31" s="33" t="s">
        <v>28</v>
      </c>
      <c r="C31" s="37"/>
      <c r="D31" s="38" t="s">
        <v>17</v>
      </c>
      <c r="E31" s="34">
        <v>900000</v>
      </c>
      <c r="F31" s="34">
        <v>900000</v>
      </c>
      <c r="G31" s="26">
        <v>0</v>
      </c>
      <c r="I31" s="14"/>
      <c r="J31" s="14"/>
      <c r="K31" s="14"/>
      <c r="L31" s="14"/>
    </row>
    <row r="32" spans="1:12" s="36" customFormat="1" x14ac:dyDescent="0.2">
      <c r="B32" s="33" t="s">
        <v>29</v>
      </c>
      <c r="C32" s="37"/>
      <c r="D32" s="38" t="s">
        <v>17</v>
      </c>
      <c r="E32" s="34">
        <v>2165251</v>
      </c>
      <c r="F32" s="34">
        <v>2165251</v>
      </c>
      <c r="G32" s="26">
        <v>0</v>
      </c>
      <c r="I32" s="14"/>
      <c r="J32" s="14"/>
      <c r="K32" s="14"/>
      <c r="L32" s="14"/>
    </row>
    <row r="33" spans="1:12" s="36" customFormat="1" x14ac:dyDescent="0.2">
      <c r="B33" s="33" t="s">
        <v>30</v>
      </c>
      <c r="C33" s="37"/>
      <c r="D33" s="38" t="s">
        <v>17</v>
      </c>
      <c r="E33" s="34">
        <v>18704675</v>
      </c>
      <c r="F33" s="34">
        <v>18704675</v>
      </c>
      <c r="G33" s="26">
        <v>0</v>
      </c>
      <c r="I33" s="14"/>
      <c r="J33" s="14"/>
      <c r="K33" s="14"/>
      <c r="L33" s="14"/>
    </row>
    <row r="34" spans="1:12" s="36" customFormat="1" ht="25.5" x14ac:dyDescent="0.2">
      <c r="B34" s="33" t="s">
        <v>31</v>
      </c>
      <c r="C34" s="37"/>
      <c r="D34" s="38" t="s">
        <v>17</v>
      </c>
      <c r="E34" s="34">
        <v>11526625</v>
      </c>
      <c r="F34" s="34">
        <v>11526625</v>
      </c>
      <c r="G34" s="26">
        <v>0</v>
      </c>
      <c r="I34" s="14"/>
      <c r="J34" s="14"/>
      <c r="K34" s="14"/>
      <c r="L34" s="14"/>
    </row>
    <row r="35" spans="1:12" s="36" customFormat="1" x14ac:dyDescent="0.2">
      <c r="B35" s="33" t="s">
        <v>32</v>
      </c>
      <c r="C35" s="37"/>
      <c r="D35" s="38" t="s">
        <v>17</v>
      </c>
      <c r="E35" s="34">
        <v>5861072</v>
      </c>
      <c r="F35" s="34">
        <v>5861072</v>
      </c>
      <c r="G35" s="26">
        <v>0</v>
      </c>
      <c r="I35" s="14"/>
      <c r="J35" s="14"/>
      <c r="K35" s="14"/>
      <c r="L35" s="14"/>
    </row>
    <row r="36" spans="1:12" s="36" customFormat="1" x14ac:dyDescent="0.2">
      <c r="B36" s="43"/>
      <c r="C36" s="37"/>
      <c r="D36" s="38"/>
      <c r="E36" s="42"/>
      <c r="F36" s="42"/>
      <c r="G36" s="44"/>
      <c r="I36" s="14"/>
      <c r="J36" s="14"/>
      <c r="K36" s="14"/>
      <c r="L36" s="14"/>
    </row>
    <row r="37" spans="1:12" s="41" customFormat="1" x14ac:dyDescent="0.2">
      <c r="A37" s="30" t="s">
        <v>33</v>
      </c>
      <c r="B37" s="30"/>
      <c r="C37" s="31"/>
      <c r="D37" s="31"/>
      <c r="E37" s="32">
        <v>0</v>
      </c>
      <c r="F37" s="32">
        <v>0</v>
      </c>
      <c r="G37" s="32">
        <v>0</v>
      </c>
      <c r="H37" s="39"/>
      <c r="I37" s="40"/>
      <c r="J37" s="40"/>
    </row>
    <row r="38" spans="1:12" s="14" customFormat="1" x14ac:dyDescent="0.2">
      <c r="B38" s="33" t="s">
        <v>34</v>
      </c>
      <c r="C38" s="45"/>
      <c r="D38" s="24"/>
      <c r="E38" s="34">
        <v>0</v>
      </c>
      <c r="F38" s="34">
        <v>0</v>
      </c>
      <c r="G38" s="26">
        <v>0</v>
      </c>
      <c r="H38" s="36"/>
    </row>
    <row r="39" spans="1:12" s="14" customFormat="1" x14ac:dyDescent="0.2">
      <c r="B39" s="46"/>
      <c r="C39" s="46"/>
      <c r="D39" s="24"/>
      <c r="E39" s="42"/>
      <c r="F39" s="42"/>
      <c r="G39" s="26"/>
      <c r="H39" s="36"/>
    </row>
    <row r="40" spans="1:12" s="41" customFormat="1" x14ac:dyDescent="0.2">
      <c r="A40" s="30" t="s">
        <v>35</v>
      </c>
      <c r="B40" s="30"/>
      <c r="C40" s="31"/>
      <c r="D40" s="31"/>
      <c r="E40" s="32">
        <v>3093220984</v>
      </c>
      <c r="F40" s="32">
        <v>2055138797</v>
      </c>
      <c r="G40" s="32">
        <f>SUM(G41:G139)</f>
        <v>0</v>
      </c>
      <c r="H40" s="39"/>
      <c r="I40" s="40"/>
      <c r="J40" s="40"/>
    </row>
    <row r="41" spans="1:12" s="36" customFormat="1" ht="12.75" customHeight="1" x14ac:dyDescent="0.2">
      <c r="B41" s="47" t="s">
        <v>36</v>
      </c>
      <c r="C41" s="37"/>
      <c r="D41" s="24" t="s">
        <v>17</v>
      </c>
      <c r="E41" s="42">
        <v>12357565.93</v>
      </c>
      <c r="F41" s="42">
        <v>12357565.93</v>
      </c>
      <c r="G41" s="26">
        <v>0</v>
      </c>
      <c r="I41" s="14"/>
      <c r="J41" s="14"/>
      <c r="K41" s="14"/>
      <c r="L41" s="14"/>
    </row>
    <row r="42" spans="1:12" s="36" customFormat="1" ht="12.75" customHeight="1" x14ac:dyDescent="0.2">
      <c r="B42" s="47" t="s">
        <v>36</v>
      </c>
      <c r="C42" s="37"/>
      <c r="D42" s="24" t="s">
        <v>37</v>
      </c>
      <c r="E42" s="42">
        <v>12870102.32</v>
      </c>
      <c r="F42" s="42">
        <v>12870102.32</v>
      </c>
      <c r="G42" s="26">
        <v>0</v>
      </c>
      <c r="I42" s="14"/>
      <c r="J42" s="14"/>
      <c r="K42" s="14"/>
      <c r="L42" s="14"/>
    </row>
    <row r="43" spans="1:12" s="36" customFormat="1" ht="12.75" customHeight="1" x14ac:dyDescent="0.2">
      <c r="B43" s="47" t="s">
        <v>36</v>
      </c>
      <c r="C43" s="37"/>
      <c r="D43" s="24" t="s">
        <v>38</v>
      </c>
      <c r="E43" s="42">
        <v>10051794.41</v>
      </c>
      <c r="F43" s="42">
        <v>8732544.5399999991</v>
      </c>
      <c r="G43" s="26">
        <v>0</v>
      </c>
      <c r="I43" s="14"/>
      <c r="J43" s="14"/>
      <c r="K43" s="14"/>
      <c r="L43" s="14"/>
    </row>
    <row r="44" spans="1:12" s="36" customFormat="1" ht="12.75" customHeight="1" x14ac:dyDescent="0.2">
      <c r="B44" s="47" t="s">
        <v>36</v>
      </c>
      <c r="C44" s="37"/>
      <c r="D44" s="24" t="s">
        <v>39</v>
      </c>
      <c r="E44" s="42">
        <v>6985716.4100000001</v>
      </c>
      <c r="F44" s="42">
        <v>6690446.54</v>
      </c>
      <c r="G44" s="26">
        <v>0</v>
      </c>
      <c r="I44" s="14"/>
      <c r="J44" s="14"/>
      <c r="K44" s="14"/>
      <c r="L44" s="14"/>
    </row>
    <row r="45" spans="1:12" s="36" customFormat="1" ht="12.75" customHeight="1" x14ac:dyDescent="0.2">
      <c r="B45" s="47" t="s">
        <v>36</v>
      </c>
      <c r="C45" s="37"/>
      <c r="D45" s="24" t="s">
        <v>40</v>
      </c>
      <c r="E45" s="42">
        <v>4776171.7300000004</v>
      </c>
      <c r="F45" s="42">
        <v>2865244.04</v>
      </c>
      <c r="G45" s="26">
        <v>0</v>
      </c>
      <c r="I45" s="14"/>
      <c r="J45" s="14"/>
      <c r="K45" s="14"/>
      <c r="L45" s="14"/>
    </row>
    <row r="46" spans="1:12" s="36" customFormat="1" ht="12.75" customHeight="1" x14ac:dyDescent="0.2">
      <c r="B46" s="47" t="s">
        <v>36</v>
      </c>
      <c r="C46" s="37"/>
      <c r="D46" s="24" t="s">
        <v>41</v>
      </c>
      <c r="E46" s="42">
        <v>8093956.5700000003</v>
      </c>
      <c r="F46" s="42">
        <v>7313329.4500000002</v>
      </c>
      <c r="G46" s="26">
        <v>0</v>
      </c>
      <c r="I46" s="14"/>
      <c r="J46" s="14"/>
      <c r="K46" s="14"/>
      <c r="L46" s="14"/>
    </row>
    <row r="47" spans="1:12" s="36" customFormat="1" ht="12.75" customHeight="1" x14ac:dyDescent="0.2">
      <c r="B47" s="47" t="s">
        <v>36</v>
      </c>
      <c r="C47" s="37"/>
      <c r="D47" s="24" t="s">
        <v>42</v>
      </c>
      <c r="E47" s="42">
        <v>11926683.380000001</v>
      </c>
      <c r="F47" s="42">
        <v>6905145.5599999996</v>
      </c>
      <c r="G47" s="26">
        <v>0</v>
      </c>
      <c r="I47" s="14"/>
      <c r="J47" s="14"/>
      <c r="K47" s="14"/>
      <c r="L47" s="14"/>
    </row>
    <row r="48" spans="1:12" s="36" customFormat="1" ht="12.75" customHeight="1" x14ac:dyDescent="0.2">
      <c r="B48" s="47" t="s">
        <v>36</v>
      </c>
      <c r="C48" s="37"/>
      <c r="D48" s="24" t="s">
        <v>43</v>
      </c>
      <c r="E48" s="42">
        <v>5729689.9800000004</v>
      </c>
      <c r="F48" s="42">
        <v>5729689.9800000004</v>
      </c>
      <c r="G48" s="26">
        <v>0</v>
      </c>
      <c r="I48" s="14"/>
      <c r="J48" s="14"/>
      <c r="K48" s="14"/>
      <c r="L48" s="14"/>
    </row>
    <row r="49" spans="2:12" s="36" customFormat="1" ht="12.75" customHeight="1" x14ac:dyDescent="0.2">
      <c r="B49" s="47" t="s">
        <v>36</v>
      </c>
      <c r="C49" s="37"/>
      <c r="D49" s="24" t="s">
        <v>44</v>
      </c>
      <c r="E49" s="42">
        <v>44068258.210000001</v>
      </c>
      <c r="F49" s="42">
        <v>23265415.359999999</v>
      </c>
      <c r="G49" s="26">
        <v>0</v>
      </c>
      <c r="I49" s="14"/>
      <c r="J49" s="14"/>
      <c r="K49" s="14"/>
      <c r="L49" s="14"/>
    </row>
    <row r="50" spans="2:12" s="36" customFormat="1" ht="12.75" customHeight="1" x14ac:dyDescent="0.2">
      <c r="B50" s="47" t="s">
        <v>36</v>
      </c>
      <c r="C50" s="37"/>
      <c r="D50" s="24" t="s">
        <v>45</v>
      </c>
      <c r="E50" s="42">
        <v>18524763.629999999</v>
      </c>
      <c r="F50" s="42">
        <v>14029852.4</v>
      </c>
      <c r="G50" s="26">
        <v>0</v>
      </c>
      <c r="I50" s="14"/>
      <c r="J50" s="14"/>
      <c r="K50" s="14"/>
      <c r="L50" s="14"/>
    </row>
    <row r="51" spans="2:12" s="36" customFormat="1" ht="12.75" customHeight="1" x14ac:dyDescent="0.2">
      <c r="B51" s="47" t="s">
        <v>36</v>
      </c>
      <c r="C51" s="37"/>
      <c r="D51" s="24" t="s">
        <v>46</v>
      </c>
      <c r="E51" s="42">
        <v>5235457.51</v>
      </c>
      <c r="F51" s="42">
        <v>4649118.6100000003</v>
      </c>
      <c r="G51" s="26">
        <v>0</v>
      </c>
      <c r="I51" s="14"/>
      <c r="J51" s="14"/>
      <c r="K51" s="14"/>
      <c r="L51" s="14"/>
    </row>
    <row r="52" spans="2:12" s="36" customFormat="1" ht="12.75" customHeight="1" x14ac:dyDescent="0.2">
      <c r="B52" s="47" t="s">
        <v>36</v>
      </c>
      <c r="C52" s="37"/>
      <c r="D52" s="24" t="s">
        <v>47</v>
      </c>
      <c r="E52" s="42">
        <v>7000000</v>
      </c>
      <c r="F52" s="42">
        <v>6193761.75</v>
      </c>
      <c r="G52" s="26">
        <v>0</v>
      </c>
      <c r="I52" s="14"/>
      <c r="J52" s="14"/>
      <c r="K52" s="14"/>
      <c r="L52" s="14"/>
    </row>
    <row r="53" spans="2:12" s="36" customFormat="1" ht="12.75" customHeight="1" x14ac:dyDescent="0.2">
      <c r="B53" s="47" t="s">
        <v>36</v>
      </c>
      <c r="C53" s="37"/>
      <c r="D53" s="24" t="s">
        <v>48</v>
      </c>
      <c r="E53" s="42">
        <v>17511913.699999999</v>
      </c>
      <c r="F53" s="42">
        <v>15103030.619999999</v>
      </c>
      <c r="G53" s="26">
        <v>0</v>
      </c>
      <c r="I53" s="14"/>
      <c r="J53" s="14"/>
      <c r="K53" s="14"/>
      <c r="L53" s="14"/>
    </row>
    <row r="54" spans="2:12" s="36" customFormat="1" ht="12.75" customHeight="1" x14ac:dyDescent="0.2">
      <c r="B54" s="47" t="s">
        <v>36</v>
      </c>
      <c r="C54" s="37"/>
      <c r="D54" s="24" t="s">
        <v>49</v>
      </c>
      <c r="E54" s="42">
        <v>9910139.2799999993</v>
      </c>
      <c r="F54" s="42">
        <v>9074541.6899999995</v>
      </c>
      <c r="G54" s="26">
        <v>0</v>
      </c>
      <c r="I54" s="14"/>
      <c r="J54" s="14"/>
      <c r="K54" s="14"/>
      <c r="L54" s="14"/>
    </row>
    <row r="55" spans="2:12" s="36" customFormat="1" ht="12.75" customHeight="1" x14ac:dyDescent="0.2">
      <c r="B55" s="47" t="s">
        <v>36</v>
      </c>
      <c r="C55" s="37"/>
      <c r="D55" s="24" t="s">
        <v>50</v>
      </c>
      <c r="E55" s="42">
        <v>8898933.3499999996</v>
      </c>
      <c r="F55" s="42">
        <v>8676938.2599999998</v>
      </c>
      <c r="G55" s="26">
        <v>0</v>
      </c>
      <c r="I55" s="14"/>
      <c r="J55" s="14"/>
      <c r="K55" s="14"/>
      <c r="L55" s="14"/>
    </row>
    <row r="56" spans="2:12" s="36" customFormat="1" ht="12.75" customHeight="1" x14ac:dyDescent="0.2">
      <c r="B56" s="47" t="s">
        <v>36</v>
      </c>
      <c r="C56" s="37"/>
      <c r="D56" s="24" t="s">
        <v>51</v>
      </c>
      <c r="E56" s="42">
        <v>7666055.6100000003</v>
      </c>
      <c r="F56" s="42">
        <v>5261596.5599999996</v>
      </c>
      <c r="G56" s="26">
        <v>0</v>
      </c>
      <c r="I56" s="14"/>
      <c r="J56" s="14"/>
      <c r="K56" s="14"/>
      <c r="L56" s="14"/>
    </row>
    <row r="57" spans="2:12" s="36" customFormat="1" ht="12.75" customHeight="1" x14ac:dyDescent="0.2">
      <c r="B57" s="47" t="s">
        <v>36</v>
      </c>
      <c r="C57" s="37"/>
      <c r="D57" s="24" t="s">
        <v>52</v>
      </c>
      <c r="E57" s="42">
        <v>11574731.4</v>
      </c>
      <c r="F57" s="42">
        <v>7722168.3300000001</v>
      </c>
      <c r="G57" s="26">
        <v>0</v>
      </c>
      <c r="I57" s="14"/>
      <c r="J57" s="14"/>
      <c r="K57" s="14"/>
      <c r="L57" s="14"/>
    </row>
    <row r="58" spans="2:12" s="36" customFormat="1" ht="12.75" customHeight="1" x14ac:dyDescent="0.2">
      <c r="B58" s="47" t="s">
        <v>36</v>
      </c>
      <c r="C58" s="37"/>
      <c r="D58" s="24" t="s">
        <v>53</v>
      </c>
      <c r="E58" s="42">
        <v>7762975.9000000004</v>
      </c>
      <c r="F58" s="42">
        <v>7762975.9000000004</v>
      </c>
      <c r="G58" s="26">
        <v>0</v>
      </c>
      <c r="I58" s="14"/>
      <c r="J58" s="14"/>
      <c r="K58" s="14"/>
      <c r="L58" s="14"/>
    </row>
    <row r="59" spans="2:12" s="36" customFormat="1" ht="12.75" customHeight="1" x14ac:dyDescent="0.2">
      <c r="B59" s="47" t="s">
        <v>36</v>
      </c>
      <c r="C59" s="37"/>
      <c r="D59" s="24" t="s">
        <v>54</v>
      </c>
      <c r="E59" s="42">
        <v>7252852.1500000004</v>
      </c>
      <c r="F59" s="42">
        <v>6527566.9299999997</v>
      </c>
      <c r="G59" s="26">
        <v>0</v>
      </c>
      <c r="I59" s="14"/>
      <c r="J59" s="14"/>
      <c r="K59" s="14"/>
      <c r="L59" s="14"/>
    </row>
    <row r="60" spans="2:12" s="36" customFormat="1" ht="12.75" customHeight="1" x14ac:dyDescent="0.2">
      <c r="B60" s="47" t="s">
        <v>36</v>
      </c>
      <c r="C60" s="37"/>
      <c r="D60" s="24" t="s">
        <v>55</v>
      </c>
      <c r="E60" s="42">
        <v>5864036.8600000003</v>
      </c>
      <c r="F60" s="42">
        <v>5752653.0599999996</v>
      </c>
      <c r="G60" s="26">
        <v>0</v>
      </c>
      <c r="I60" s="14"/>
      <c r="J60" s="14"/>
      <c r="K60" s="14"/>
      <c r="L60" s="14"/>
    </row>
    <row r="61" spans="2:12" s="36" customFormat="1" ht="12.75" customHeight="1" x14ac:dyDescent="0.2">
      <c r="B61" s="47" t="s">
        <v>36</v>
      </c>
      <c r="C61" s="37"/>
      <c r="D61" s="24" t="s">
        <v>56</v>
      </c>
      <c r="E61" s="42">
        <v>36598817.380000003</v>
      </c>
      <c r="F61" s="42">
        <v>32452723.710000001</v>
      </c>
      <c r="G61" s="26">
        <v>0</v>
      </c>
      <c r="I61" s="14"/>
      <c r="J61" s="14"/>
      <c r="K61" s="14"/>
      <c r="L61" s="14"/>
    </row>
    <row r="62" spans="2:12" s="36" customFormat="1" ht="12.75" customHeight="1" x14ac:dyDescent="0.2">
      <c r="B62" s="47" t="s">
        <v>36</v>
      </c>
      <c r="C62" s="37"/>
      <c r="D62" s="24" t="s">
        <v>57</v>
      </c>
      <c r="E62" s="42">
        <v>22530071.48</v>
      </c>
      <c r="F62" s="42">
        <v>16797183.710000001</v>
      </c>
      <c r="G62" s="26">
        <v>0</v>
      </c>
      <c r="I62" s="14"/>
      <c r="J62" s="14"/>
      <c r="K62" s="14"/>
      <c r="L62" s="14"/>
    </row>
    <row r="63" spans="2:12" s="36" customFormat="1" ht="12.75" customHeight="1" x14ac:dyDescent="0.2">
      <c r="B63" s="47" t="s">
        <v>36</v>
      </c>
      <c r="C63" s="37"/>
      <c r="D63" s="24" t="s">
        <v>58</v>
      </c>
      <c r="E63" s="42">
        <v>7065360.9900000002</v>
      </c>
      <c r="F63" s="42">
        <v>4239216.5999999996</v>
      </c>
      <c r="G63" s="26">
        <v>0</v>
      </c>
      <c r="I63" s="14"/>
      <c r="J63" s="14"/>
      <c r="K63" s="14"/>
      <c r="L63" s="14"/>
    </row>
    <row r="64" spans="2:12" s="36" customFormat="1" ht="12.75" customHeight="1" x14ac:dyDescent="0.2">
      <c r="B64" s="47" t="s">
        <v>36</v>
      </c>
      <c r="C64" s="37"/>
      <c r="D64" s="24" t="s">
        <v>59</v>
      </c>
      <c r="E64" s="42">
        <v>29146594.219999999</v>
      </c>
      <c r="F64" s="42">
        <v>24713593.920000002</v>
      </c>
      <c r="G64" s="26">
        <v>0</v>
      </c>
      <c r="I64" s="14"/>
      <c r="J64" s="14"/>
      <c r="K64" s="14"/>
      <c r="L64" s="14"/>
    </row>
    <row r="65" spans="1:12" s="36" customFormat="1" ht="12.75" customHeight="1" x14ac:dyDescent="0.2">
      <c r="B65" s="47" t="s">
        <v>36</v>
      </c>
      <c r="C65" s="37"/>
      <c r="D65" s="24" t="s">
        <v>60</v>
      </c>
      <c r="E65" s="42">
        <v>8373253.0099999998</v>
      </c>
      <c r="F65" s="42">
        <v>8062987.5899999999</v>
      </c>
      <c r="G65" s="26">
        <v>0</v>
      </c>
      <c r="I65" s="14"/>
      <c r="J65" s="14"/>
      <c r="K65" s="14"/>
      <c r="L65" s="14"/>
    </row>
    <row r="66" spans="1:12" s="36" customFormat="1" ht="12.75" customHeight="1" x14ac:dyDescent="0.2">
      <c r="B66" s="47" t="s">
        <v>36</v>
      </c>
      <c r="C66" s="37"/>
      <c r="D66" s="24" t="s">
        <v>61</v>
      </c>
      <c r="E66" s="42">
        <v>5385276.4900000002</v>
      </c>
      <c r="F66" s="42">
        <v>4691186.79</v>
      </c>
      <c r="G66" s="26">
        <v>0</v>
      </c>
      <c r="I66" s="14"/>
      <c r="J66" s="14"/>
      <c r="K66" s="14"/>
      <c r="L66" s="14"/>
    </row>
    <row r="67" spans="1:12" s="36" customFormat="1" ht="12.75" customHeight="1" x14ac:dyDescent="0.2">
      <c r="B67" s="47" t="s">
        <v>36</v>
      </c>
      <c r="C67" s="37"/>
      <c r="D67" s="24" t="s">
        <v>62</v>
      </c>
      <c r="E67" s="42">
        <v>897175.39</v>
      </c>
      <c r="F67" s="42">
        <v>897175.39</v>
      </c>
      <c r="G67" s="26">
        <v>0</v>
      </c>
      <c r="I67" s="14"/>
      <c r="J67" s="14"/>
      <c r="K67" s="14"/>
      <c r="L67" s="14"/>
    </row>
    <row r="68" spans="1:12" s="36" customFormat="1" ht="12.75" customHeight="1" x14ac:dyDescent="0.2">
      <c r="B68" s="47" t="s">
        <v>36</v>
      </c>
      <c r="C68" s="37"/>
      <c r="D68" s="24" t="s">
        <v>63</v>
      </c>
      <c r="E68" s="42">
        <v>11309251.390000001</v>
      </c>
      <c r="F68" s="42">
        <v>8302380.1799999997</v>
      </c>
      <c r="G68" s="26">
        <v>0</v>
      </c>
      <c r="I68" s="14"/>
      <c r="J68" s="14"/>
      <c r="K68" s="14"/>
      <c r="L68" s="14"/>
    </row>
    <row r="69" spans="1:12" s="36" customFormat="1" ht="12.75" customHeight="1" x14ac:dyDescent="0.2">
      <c r="B69" s="47" t="s">
        <v>36</v>
      </c>
      <c r="C69" s="37"/>
      <c r="D69" s="24" t="s">
        <v>64</v>
      </c>
      <c r="E69" s="42">
        <v>10023591</v>
      </c>
      <c r="F69" s="42">
        <v>8419974.1799999997</v>
      </c>
      <c r="G69" s="26">
        <v>0</v>
      </c>
      <c r="I69" s="14"/>
      <c r="J69" s="14"/>
      <c r="K69" s="14"/>
      <c r="L69" s="14"/>
    </row>
    <row r="70" spans="1:12" s="36" customFormat="1" ht="12.75" customHeight="1" x14ac:dyDescent="0.2">
      <c r="B70" s="47" t="s">
        <v>36</v>
      </c>
      <c r="C70" s="37"/>
      <c r="D70" s="24" t="s">
        <v>65</v>
      </c>
      <c r="E70" s="42">
        <v>3167758.18</v>
      </c>
      <c r="F70" s="42">
        <v>3001914.02</v>
      </c>
      <c r="G70" s="26">
        <v>0</v>
      </c>
      <c r="I70" s="14"/>
      <c r="J70" s="14"/>
      <c r="K70" s="14"/>
      <c r="L70" s="14"/>
    </row>
    <row r="71" spans="1:12" s="36" customFormat="1" ht="12.75" customHeight="1" x14ac:dyDescent="0.2">
      <c r="B71" s="47" t="s">
        <v>36</v>
      </c>
      <c r="C71" s="37"/>
      <c r="D71" s="24" t="s">
        <v>24</v>
      </c>
      <c r="E71" s="42">
        <v>43052683.899999999</v>
      </c>
      <c r="F71" s="42">
        <v>38607506.090000004</v>
      </c>
      <c r="G71" s="26">
        <v>0</v>
      </c>
      <c r="I71" s="14"/>
      <c r="J71" s="14"/>
      <c r="K71" s="14"/>
      <c r="L71" s="14"/>
    </row>
    <row r="72" spans="1:12" s="36" customFormat="1" ht="12.75" customHeight="1" x14ac:dyDescent="0.2">
      <c r="B72" s="47" t="s">
        <v>36</v>
      </c>
      <c r="C72" s="37"/>
      <c r="D72" s="24" t="s">
        <v>66</v>
      </c>
      <c r="E72" s="42">
        <v>22792180.109999999</v>
      </c>
      <c r="F72" s="42">
        <v>17279529.620000001</v>
      </c>
      <c r="G72" s="26">
        <v>0</v>
      </c>
      <c r="I72" s="14"/>
      <c r="J72" s="14"/>
      <c r="K72" s="14"/>
      <c r="L72" s="14"/>
    </row>
    <row r="73" spans="1:12" s="36" customFormat="1" ht="12.75" customHeight="1" x14ac:dyDescent="0.2">
      <c r="B73" s="47" t="s">
        <v>36</v>
      </c>
      <c r="C73" s="37"/>
      <c r="D73" s="24" t="s">
        <v>67</v>
      </c>
      <c r="E73" s="42">
        <v>191495881.90000001</v>
      </c>
      <c r="F73" s="42">
        <v>153132692.88999999</v>
      </c>
      <c r="G73" s="26">
        <v>0</v>
      </c>
      <c r="I73" s="14"/>
      <c r="J73" s="14"/>
      <c r="K73" s="14"/>
      <c r="L73" s="14"/>
    </row>
    <row r="74" spans="1:12" s="36" customFormat="1" ht="12.75" customHeight="1" x14ac:dyDescent="0.2">
      <c r="B74" s="47" t="s">
        <v>36</v>
      </c>
      <c r="C74" s="37"/>
      <c r="D74" s="24" t="s">
        <v>68</v>
      </c>
      <c r="E74" s="42">
        <v>17580655.449999999</v>
      </c>
      <c r="F74" s="42">
        <v>10293044.220000001</v>
      </c>
      <c r="G74" s="26">
        <v>0</v>
      </c>
      <c r="I74" s="14"/>
      <c r="J74" s="14"/>
      <c r="K74" s="14"/>
      <c r="L74" s="14"/>
    </row>
    <row r="75" spans="1:12" s="36" customFormat="1" ht="12.75" customHeight="1" x14ac:dyDescent="0.2">
      <c r="B75" s="47" t="s">
        <v>36</v>
      </c>
      <c r="C75" s="37"/>
      <c r="D75" s="24" t="s">
        <v>69</v>
      </c>
      <c r="E75" s="42">
        <v>18664890.34</v>
      </c>
      <c r="F75" s="42">
        <v>17250202.309999999</v>
      </c>
      <c r="G75" s="26">
        <v>0</v>
      </c>
      <c r="I75" s="14"/>
      <c r="J75" s="14"/>
      <c r="K75" s="14"/>
      <c r="L75" s="14"/>
    </row>
    <row r="76" spans="1:12" s="36" customFormat="1" ht="12.75" customHeight="1" x14ac:dyDescent="0.2">
      <c r="B76" s="47" t="s">
        <v>36</v>
      </c>
      <c r="C76" s="37"/>
      <c r="D76" s="24" t="s">
        <v>70</v>
      </c>
      <c r="E76" s="42">
        <v>6971981.6299999999</v>
      </c>
      <c r="F76" s="42">
        <v>6670729.4199999999</v>
      </c>
      <c r="G76" s="26">
        <v>0</v>
      </c>
      <c r="I76" s="14"/>
      <c r="J76" s="14"/>
      <c r="K76" s="14"/>
      <c r="L76" s="14"/>
    </row>
    <row r="77" spans="1:12" s="36" customFormat="1" ht="12.75" customHeight="1" x14ac:dyDescent="0.2">
      <c r="A77" s="48"/>
      <c r="B77" s="49" t="s">
        <v>36</v>
      </c>
      <c r="C77" s="50"/>
      <c r="D77" s="51" t="s">
        <v>71</v>
      </c>
      <c r="E77" s="52">
        <v>9319681.7699999996</v>
      </c>
      <c r="F77" s="52">
        <v>8794326.3399999999</v>
      </c>
      <c r="G77" s="53">
        <v>0</v>
      </c>
      <c r="I77" s="14"/>
      <c r="J77" s="14"/>
      <c r="K77" s="14"/>
      <c r="L77" s="14"/>
    </row>
    <row r="78" spans="1:12" s="36" customFormat="1" ht="12.75" customHeight="1" x14ac:dyDescent="0.2">
      <c r="B78" s="47" t="s">
        <v>36</v>
      </c>
      <c r="C78" s="37"/>
      <c r="D78" s="24" t="s">
        <v>72</v>
      </c>
      <c r="E78" s="42">
        <v>16518657.25</v>
      </c>
      <c r="F78" s="42">
        <v>11103254.359999999</v>
      </c>
      <c r="G78" s="26">
        <v>0</v>
      </c>
      <c r="I78" s="14"/>
      <c r="J78" s="14"/>
      <c r="K78" s="14"/>
      <c r="L78" s="14"/>
    </row>
    <row r="79" spans="1:12" s="36" customFormat="1" ht="12.75" customHeight="1" x14ac:dyDescent="0.2">
      <c r="B79" s="47" t="s">
        <v>36</v>
      </c>
      <c r="C79" s="37"/>
      <c r="D79" s="24" t="s">
        <v>73</v>
      </c>
      <c r="E79" s="42">
        <v>32333016.120000001</v>
      </c>
      <c r="F79" s="42">
        <v>24558947.68</v>
      </c>
      <c r="G79" s="26">
        <v>0</v>
      </c>
      <c r="I79" s="14"/>
      <c r="J79" s="14"/>
      <c r="K79" s="14"/>
      <c r="L79" s="14"/>
    </row>
    <row r="80" spans="1:12" s="36" customFormat="1" ht="12.75" customHeight="1" x14ac:dyDescent="0.2">
      <c r="B80" s="47" t="s">
        <v>36</v>
      </c>
      <c r="C80" s="37"/>
      <c r="D80" s="24" t="s">
        <v>74</v>
      </c>
      <c r="E80" s="42">
        <v>13155302.26</v>
      </c>
      <c r="F80" s="42">
        <v>8848925.9900000002</v>
      </c>
      <c r="G80" s="26">
        <v>0</v>
      </c>
      <c r="I80" s="14"/>
      <c r="J80" s="14"/>
      <c r="K80" s="14"/>
      <c r="L80" s="14"/>
    </row>
    <row r="81" spans="2:12" s="36" customFormat="1" ht="12.75" customHeight="1" x14ac:dyDescent="0.2">
      <c r="B81" s="47" t="s">
        <v>75</v>
      </c>
      <c r="C81" s="37"/>
      <c r="D81" s="24" t="s">
        <v>17</v>
      </c>
      <c r="E81" s="42">
        <v>44794681.149999999</v>
      </c>
      <c r="F81" s="42">
        <v>35528083.07</v>
      </c>
      <c r="G81" s="26">
        <v>0</v>
      </c>
      <c r="I81" s="14"/>
      <c r="J81" s="14"/>
      <c r="K81" s="14"/>
      <c r="L81" s="14"/>
    </row>
    <row r="82" spans="2:12" s="36" customFormat="1" ht="12.75" customHeight="1" x14ac:dyDescent="0.2">
      <c r="B82" s="47" t="s">
        <v>75</v>
      </c>
      <c r="C82" s="37"/>
      <c r="D82" s="24" t="s">
        <v>76</v>
      </c>
      <c r="E82" s="42">
        <v>7093259.9299999997</v>
      </c>
      <c r="F82" s="42">
        <v>3546629.97</v>
      </c>
      <c r="G82" s="26">
        <v>0</v>
      </c>
      <c r="I82" s="14"/>
      <c r="J82" s="14"/>
      <c r="K82" s="14"/>
      <c r="L82" s="14"/>
    </row>
    <row r="83" spans="2:12" s="36" customFormat="1" ht="12.75" customHeight="1" x14ac:dyDescent="0.2">
      <c r="B83" s="47" t="s">
        <v>75</v>
      </c>
      <c r="C83" s="37"/>
      <c r="D83" s="24" t="s">
        <v>38</v>
      </c>
      <c r="E83" s="42">
        <v>10470680.640000001</v>
      </c>
      <c r="F83" s="42">
        <v>0</v>
      </c>
      <c r="G83" s="26">
        <v>0</v>
      </c>
      <c r="I83" s="14"/>
      <c r="J83" s="14"/>
      <c r="K83" s="14"/>
      <c r="L83" s="14"/>
    </row>
    <row r="84" spans="2:12" s="36" customFormat="1" ht="12.75" customHeight="1" x14ac:dyDescent="0.2">
      <c r="B84" s="47" t="s">
        <v>75</v>
      </c>
      <c r="C84" s="37"/>
      <c r="D84" s="24" t="s">
        <v>77</v>
      </c>
      <c r="E84" s="42">
        <v>19723062.620000001</v>
      </c>
      <c r="F84" s="42">
        <v>6708280.3099999996</v>
      </c>
      <c r="G84" s="26">
        <v>0</v>
      </c>
      <c r="I84" s="14"/>
      <c r="J84" s="14"/>
      <c r="K84" s="14"/>
      <c r="L84" s="14"/>
    </row>
    <row r="85" spans="2:12" s="36" customFormat="1" ht="12.75" customHeight="1" x14ac:dyDescent="0.2">
      <c r="B85" s="47" t="s">
        <v>75</v>
      </c>
      <c r="C85" s="37"/>
      <c r="D85" s="24" t="s">
        <v>78</v>
      </c>
      <c r="E85" s="42">
        <v>29941661.57</v>
      </c>
      <c r="F85" s="42">
        <v>11861923.300000001</v>
      </c>
      <c r="G85" s="26">
        <v>0</v>
      </c>
      <c r="I85" s="14"/>
      <c r="J85" s="14"/>
      <c r="K85" s="14"/>
      <c r="L85" s="14"/>
    </row>
    <row r="86" spans="2:12" s="36" customFormat="1" ht="12.75" customHeight="1" x14ac:dyDescent="0.2">
      <c r="B86" s="47" t="s">
        <v>75</v>
      </c>
      <c r="C86" s="37"/>
      <c r="D86" s="24" t="s">
        <v>40</v>
      </c>
      <c r="E86" s="42">
        <v>2266616.42</v>
      </c>
      <c r="F86" s="42">
        <v>1790506.72</v>
      </c>
      <c r="G86" s="26">
        <v>0</v>
      </c>
      <c r="I86" s="14"/>
      <c r="J86" s="14"/>
      <c r="K86" s="14"/>
      <c r="L86" s="14"/>
    </row>
    <row r="87" spans="2:12" s="36" customFormat="1" ht="12.75" customHeight="1" x14ac:dyDescent="0.2">
      <c r="B87" s="47" t="s">
        <v>75</v>
      </c>
      <c r="C87" s="37"/>
      <c r="D87" s="24" t="s">
        <v>42</v>
      </c>
      <c r="E87" s="42">
        <v>5315057.3</v>
      </c>
      <c r="F87" s="42">
        <v>2657528.65</v>
      </c>
      <c r="G87" s="26">
        <v>0</v>
      </c>
      <c r="I87" s="14"/>
      <c r="J87" s="14"/>
      <c r="K87" s="14"/>
      <c r="L87" s="14"/>
    </row>
    <row r="88" spans="2:12" s="36" customFormat="1" ht="12.75" customHeight="1" x14ac:dyDescent="0.2">
      <c r="B88" s="47" t="s">
        <v>75</v>
      </c>
      <c r="C88" s="37"/>
      <c r="D88" s="24" t="s">
        <v>43</v>
      </c>
      <c r="E88" s="42">
        <v>25550392.239999998</v>
      </c>
      <c r="F88" s="42">
        <v>12907294.5</v>
      </c>
      <c r="G88" s="26">
        <v>0</v>
      </c>
      <c r="I88" s="14"/>
      <c r="J88" s="14"/>
      <c r="K88" s="14"/>
      <c r="L88" s="14"/>
    </row>
    <row r="89" spans="2:12" s="36" customFormat="1" ht="12.75" customHeight="1" x14ac:dyDescent="0.2">
      <c r="B89" s="47" t="s">
        <v>75</v>
      </c>
      <c r="C89" s="37"/>
      <c r="D89" s="24" t="s">
        <v>79</v>
      </c>
      <c r="E89" s="42">
        <v>12228175.789999999</v>
      </c>
      <c r="F89" s="42">
        <v>6114087.9000000004</v>
      </c>
      <c r="G89" s="26">
        <v>0</v>
      </c>
      <c r="I89" s="14"/>
      <c r="J89" s="14"/>
      <c r="K89" s="14"/>
      <c r="L89" s="14"/>
    </row>
    <row r="90" spans="2:12" s="36" customFormat="1" ht="12.75" customHeight="1" x14ac:dyDescent="0.2">
      <c r="B90" s="47" t="s">
        <v>75</v>
      </c>
      <c r="C90" s="37"/>
      <c r="D90" s="24" t="s">
        <v>44</v>
      </c>
      <c r="E90" s="42">
        <v>16546720.890000001</v>
      </c>
      <c r="F90" s="42">
        <v>5258053.3600000003</v>
      </c>
      <c r="G90" s="26">
        <v>0</v>
      </c>
      <c r="I90" s="14"/>
      <c r="J90" s="14"/>
      <c r="K90" s="14"/>
      <c r="L90" s="14"/>
    </row>
    <row r="91" spans="2:12" s="36" customFormat="1" ht="12.75" customHeight="1" x14ac:dyDescent="0.2">
      <c r="B91" s="47" t="s">
        <v>75</v>
      </c>
      <c r="C91" s="37"/>
      <c r="D91" s="24" t="s">
        <v>47</v>
      </c>
      <c r="E91" s="42">
        <v>162695415.53999999</v>
      </c>
      <c r="F91" s="42">
        <v>117240932.92</v>
      </c>
      <c r="G91" s="26">
        <v>0</v>
      </c>
      <c r="I91" s="14"/>
      <c r="J91" s="14"/>
      <c r="K91" s="14"/>
      <c r="L91" s="14"/>
    </row>
    <row r="92" spans="2:12" s="36" customFormat="1" ht="12.75" customHeight="1" x14ac:dyDescent="0.2">
      <c r="B92" s="47" t="s">
        <v>75</v>
      </c>
      <c r="C92" s="37"/>
      <c r="D92" s="24" t="s">
        <v>49</v>
      </c>
      <c r="E92" s="42">
        <v>4742660.45</v>
      </c>
      <c r="F92" s="42">
        <v>2371330.23</v>
      </c>
      <c r="G92" s="26">
        <v>0</v>
      </c>
      <c r="I92" s="14"/>
      <c r="J92" s="14"/>
      <c r="K92" s="14"/>
      <c r="L92" s="14"/>
    </row>
    <row r="93" spans="2:12" s="36" customFormat="1" ht="12.75" customHeight="1" x14ac:dyDescent="0.2">
      <c r="B93" s="47" t="s">
        <v>75</v>
      </c>
      <c r="C93" s="37"/>
      <c r="D93" s="24" t="s">
        <v>50</v>
      </c>
      <c r="E93" s="42">
        <v>19711036.18</v>
      </c>
      <c r="F93" s="42">
        <v>0</v>
      </c>
      <c r="G93" s="26">
        <v>0</v>
      </c>
      <c r="I93" s="14"/>
      <c r="J93" s="14"/>
      <c r="K93" s="14"/>
      <c r="L93" s="14"/>
    </row>
    <row r="94" spans="2:12" s="36" customFormat="1" ht="12.75" customHeight="1" x14ac:dyDescent="0.2">
      <c r="B94" s="47" t="s">
        <v>75</v>
      </c>
      <c r="C94" s="37"/>
      <c r="D94" s="24" t="s">
        <v>80</v>
      </c>
      <c r="E94" s="42">
        <v>5012691.88</v>
      </c>
      <c r="F94" s="42">
        <v>4010153.51</v>
      </c>
      <c r="G94" s="26">
        <v>0</v>
      </c>
      <c r="I94" s="14"/>
      <c r="J94" s="14"/>
      <c r="K94" s="14"/>
      <c r="L94" s="14"/>
    </row>
    <row r="95" spans="2:12" s="36" customFormat="1" ht="12.75" customHeight="1" x14ac:dyDescent="0.2">
      <c r="B95" s="47" t="s">
        <v>75</v>
      </c>
      <c r="C95" s="37"/>
      <c r="D95" s="24" t="s">
        <v>51</v>
      </c>
      <c r="E95" s="42">
        <v>6735239.2000000002</v>
      </c>
      <c r="F95" s="42">
        <v>5388191.3700000001</v>
      </c>
      <c r="G95" s="26">
        <v>0</v>
      </c>
      <c r="I95" s="14"/>
      <c r="J95" s="14"/>
      <c r="K95" s="14"/>
      <c r="L95" s="14"/>
    </row>
    <row r="96" spans="2:12" s="36" customFormat="1" ht="12.75" customHeight="1" x14ac:dyDescent="0.2">
      <c r="B96" s="47" t="s">
        <v>75</v>
      </c>
      <c r="C96" s="37"/>
      <c r="D96" s="24" t="s">
        <v>52</v>
      </c>
      <c r="E96" s="42">
        <v>10434302</v>
      </c>
      <c r="F96" s="42">
        <v>5217150.99</v>
      </c>
      <c r="G96" s="26">
        <v>0</v>
      </c>
      <c r="I96" s="14"/>
      <c r="J96" s="14"/>
      <c r="K96" s="14"/>
      <c r="L96" s="14"/>
    </row>
    <row r="97" spans="2:12" s="36" customFormat="1" ht="12.75" customHeight="1" x14ac:dyDescent="0.2">
      <c r="B97" s="47" t="s">
        <v>75</v>
      </c>
      <c r="C97" s="37"/>
      <c r="D97" s="24" t="s">
        <v>81</v>
      </c>
      <c r="E97" s="42">
        <v>22254199.469999999</v>
      </c>
      <c r="F97" s="42">
        <v>10693646.92</v>
      </c>
      <c r="G97" s="26">
        <v>0</v>
      </c>
      <c r="I97" s="14"/>
      <c r="J97" s="14"/>
      <c r="K97" s="14"/>
      <c r="L97" s="14"/>
    </row>
    <row r="98" spans="2:12" s="36" customFormat="1" ht="12.75" customHeight="1" x14ac:dyDescent="0.2">
      <c r="B98" s="47" t="s">
        <v>75</v>
      </c>
      <c r="C98" s="37"/>
      <c r="D98" s="24" t="s">
        <v>82</v>
      </c>
      <c r="E98" s="42">
        <v>6494215.2000000002</v>
      </c>
      <c r="F98" s="42">
        <v>0</v>
      </c>
      <c r="G98" s="26">
        <v>0</v>
      </c>
      <c r="I98" s="14"/>
      <c r="J98" s="14"/>
      <c r="K98" s="14"/>
      <c r="L98" s="14"/>
    </row>
    <row r="99" spans="2:12" s="36" customFormat="1" ht="12.75" customHeight="1" x14ac:dyDescent="0.2">
      <c r="B99" s="47" t="s">
        <v>75</v>
      </c>
      <c r="C99" s="37"/>
      <c r="D99" s="24" t="s">
        <v>83</v>
      </c>
      <c r="E99" s="42">
        <v>9564400.9000000004</v>
      </c>
      <c r="F99" s="42">
        <v>4782200.45</v>
      </c>
      <c r="G99" s="26">
        <v>0</v>
      </c>
      <c r="I99" s="14"/>
      <c r="J99" s="14"/>
      <c r="K99" s="14"/>
      <c r="L99" s="14"/>
    </row>
    <row r="100" spans="2:12" s="36" customFormat="1" ht="12.75" customHeight="1" x14ac:dyDescent="0.2">
      <c r="B100" s="47" t="s">
        <v>75</v>
      </c>
      <c r="C100" s="37"/>
      <c r="D100" s="24" t="s">
        <v>84</v>
      </c>
      <c r="E100" s="42">
        <v>13974170.17</v>
      </c>
      <c r="F100" s="42">
        <v>0</v>
      </c>
      <c r="G100" s="26">
        <v>0</v>
      </c>
      <c r="I100" s="14"/>
      <c r="J100" s="14"/>
      <c r="K100" s="14"/>
      <c r="L100" s="14"/>
    </row>
    <row r="101" spans="2:12" s="36" customFormat="1" ht="12.75" customHeight="1" x14ac:dyDescent="0.2">
      <c r="B101" s="47" t="s">
        <v>75</v>
      </c>
      <c r="C101" s="37"/>
      <c r="D101" s="24" t="s">
        <v>55</v>
      </c>
      <c r="E101" s="42">
        <v>6588382.8499999996</v>
      </c>
      <c r="F101" s="42">
        <v>3294191.43</v>
      </c>
      <c r="G101" s="26">
        <v>0</v>
      </c>
      <c r="I101" s="14"/>
      <c r="J101" s="14"/>
      <c r="K101" s="14"/>
      <c r="L101" s="14"/>
    </row>
    <row r="102" spans="2:12" s="36" customFormat="1" ht="12.75" customHeight="1" x14ac:dyDescent="0.2">
      <c r="B102" s="47" t="s">
        <v>75</v>
      </c>
      <c r="C102" s="37"/>
      <c r="D102" s="24" t="s">
        <v>85</v>
      </c>
      <c r="E102" s="42">
        <v>19399677.91</v>
      </c>
      <c r="F102" s="42">
        <v>9699838.9600000009</v>
      </c>
      <c r="G102" s="26">
        <v>0</v>
      </c>
      <c r="I102" s="14"/>
      <c r="J102" s="14"/>
      <c r="K102" s="14"/>
      <c r="L102" s="14"/>
    </row>
    <row r="103" spans="2:12" s="36" customFormat="1" ht="12.75" customHeight="1" x14ac:dyDescent="0.2">
      <c r="B103" s="47" t="s">
        <v>75</v>
      </c>
      <c r="C103" s="37"/>
      <c r="D103" s="24" t="s">
        <v>56</v>
      </c>
      <c r="E103" s="42">
        <v>6037703.04</v>
      </c>
      <c r="F103" s="42">
        <v>0</v>
      </c>
      <c r="G103" s="26">
        <v>0</v>
      </c>
      <c r="I103" s="14"/>
      <c r="J103" s="14"/>
      <c r="K103" s="14"/>
      <c r="L103" s="14"/>
    </row>
    <row r="104" spans="2:12" s="36" customFormat="1" ht="12.75" customHeight="1" x14ac:dyDescent="0.2">
      <c r="B104" s="47" t="s">
        <v>75</v>
      </c>
      <c r="C104" s="37"/>
      <c r="D104" s="24" t="s">
        <v>86</v>
      </c>
      <c r="E104" s="42">
        <v>8828948.7200000007</v>
      </c>
      <c r="F104" s="42">
        <v>7931535.7999999998</v>
      </c>
      <c r="G104" s="26">
        <v>0</v>
      </c>
      <c r="I104" s="14"/>
      <c r="J104" s="14"/>
      <c r="K104" s="14"/>
      <c r="L104" s="14"/>
    </row>
    <row r="105" spans="2:12" s="36" customFormat="1" ht="12.75" customHeight="1" x14ac:dyDescent="0.2">
      <c r="B105" s="47" t="s">
        <v>75</v>
      </c>
      <c r="C105" s="37"/>
      <c r="D105" s="24" t="s">
        <v>87</v>
      </c>
      <c r="E105" s="42">
        <v>12210898.109999999</v>
      </c>
      <c r="F105" s="42">
        <v>6105449.0499999998</v>
      </c>
      <c r="G105" s="26">
        <v>0</v>
      </c>
      <c r="I105" s="14"/>
      <c r="J105" s="14"/>
      <c r="K105" s="14"/>
      <c r="L105" s="14"/>
    </row>
    <row r="106" spans="2:12" s="36" customFormat="1" ht="12.75" customHeight="1" x14ac:dyDescent="0.2">
      <c r="B106" s="47" t="s">
        <v>75</v>
      </c>
      <c r="C106" s="37"/>
      <c r="D106" s="24" t="s">
        <v>88</v>
      </c>
      <c r="E106" s="42">
        <v>10832593.42</v>
      </c>
      <c r="F106" s="42">
        <v>8666074.7300000004</v>
      </c>
      <c r="G106" s="26">
        <v>0</v>
      </c>
      <c r="I106" s="14"/>
      <c r="J106" s="14"/>
      <c r="K106" s="14"/>
      <c r="L106" s="14"/>
    </row>
    <row r="107" spans="2:12" s="36" customFormat="1" ht="12.75" customHeight="1" x14ac:dyDescent="0.2">
      <c r="B107" s="47" t="s">
        <v>75</v>
      </c>
      <c r="C107" s="37"/>
      <c r="D107" s="24" t="s">
        <v>59</v>
      </c>
      <c r="E107" s="42">
        <v>31927720.91</v>
      </c>
      <c r="F107" s="42">
        <v>18034812.539999999</v>
      </c>
      <c r="G107" s="26">
        <v>0</v>
      </c>
      <c r="I107" s="14"/>
      <c r="J107" s="14"/>
      <c r="K107" s="14"/>
      <c r="L107" s="14"/>
    </row>
    <row r="108" spans="2:12" s="36" customFormat="1" ht="12.75" customHeight="1" x14ac:dyDescent="0.2">
      <c r="B108" s="47" t="s">
        <v>75</v>
      </c>
      <c r="C108" s="37"/>
      <c r="D108" s="24" t="s">
        <v>89</v>
      </c>
      <c r="E108" s="42">
        <v>8691277.3100000005</v>
      </c>
      <c r="F108" s="42">
        <v>6158019.9699999997</v>
      </c>
      <c r="G108" s="26">
        <v>0</v>
      </c>
      <c r="I108" s="14"/>
      <c r="J108" s="14"/>
      <c r="K108" s="14"/>
      <c r="L108" s="14"/>
    </row>
    <row r="109" spans="2:12" s="36" customFormat="1" ht="12.75" customHeight="1" x14ac:dyDescent="0.2">
      <c r="B109" s="47" t="s">
        <v>75</v>
      </c>
      <c r="C109" s="37"/>
      <c r="D109" s="24" t="s">
        <v>62</v>
      </c>
      <c r="E109" s="42">
        <v>9918004.1500000004</v>
      </c>
      <c r="F109" s="42">
        <v>4959002.08</v>
      </c>
      <c r="G109" s="26">
        <v>0</v>
      </c>
      <c r="I109" s="14"/>
      <c r="J109" s="14"/>
      <c r="K109" s="14"/>
      <c r="L109" s="14"/>
    </row>
    <row r="110" spans="2:12" s="36" customFormat="1" ht="12.75" customHeight="1" x14ac:dyDescent="0.2">
      <c r="B110" s="47" t="s">
        <v>75</v>
      </c>
      <c r="C110" s="37"/>
      <c r="D110" s="24" t="s">
        <v>90</v>
      </c>
      <c r="E110" s="42">
        <v>16852484.030000001</v>
      </c>
      <c r="F110" s="42">
        <v>14115076.75</v>
      </c>
      <c r="G110" s="26">
        <v>0</v>
      </c>
      <c r="I110" s="14"/>
      <c r="J110" s="14"/>
      <c r="K110" s="14"/>
      <c r="L110" s="14"/>
    </row>
    <row r="111" spans="2:12" s="36" customFormat="1" ht="12.75" customHeight="1" x14ac:dyDescent="0.2">
      <c r="B111" s="47" t="s">
        <v>75</v>
      </c>
      <c r="C111" s="37"/>
      <c r="D111" s="24" t="s">
        <v>91</v>
      </c>
      <c r="E111" s="42">
        <v>9317254.1500000004</v>
      </c>
      <c r="F111" s="42">
        <v>4658627.08</v>
      </c>
      <c r="G111" s="26">
        <v>0</v>
      </c>
      <c r="I111" s="14"/>
      <c r="J111" s="14"/>
      <c r="K111" s="14"/>
      <c r="L111" s="14"/>
    </row>
    <row r="112" spans="2:12" s="36" customFormat="1" ht="12.75" customHeight="1" x14ac:dyDescent="0.2">
      <c r="B112" s="47" t="s">
        <v>75</v>
      </c>
      <c r="C112" s="37"/>
      <c r="D112" s="24" t="s">
        <v>92</v>
      </c>
      <c r="E112" s="42">
        <v>41912724.729999997</v>
      </c>
      <c r="F112" s="42">
        <v>27518873.989999998</v>
      </c>
      <c r="G112" s="26">
        <v>0</v>
      </c>
      <c r="I112" s="14"/>
      <c r="J112" s="14"/>
      <c r="K112" s="14"/>
      <c r="L112" s="14"/>
    </row>
    <row r="113" spans="2:12" s="36" customFormat="1" ht="12.75" customHeight="1" x14ac:dyDescent="0.2">
      <c r="B113" s="47" t="s">
        <v>75</v>
      </c>
      <c r="C113" s="37"/>
      <c r="D113" s="24" t="s">
        <v>93</v>
      </c>
      <c r="E113" s="42">
        <v>12821348.4</v>
      </c>
      <c r="F113" s="42">
        <v>6410674.2000000002</v>
      </c>
      <c r="G113" s="26">
        <v>0</v>
      </c>
      <c r="I113" s="14"/>
      <c r="J113" s="14"/>
      <c r="K113" s="14"/>
      <c r="L113" s="14"/>
    </row>
    <row r="114" spans="2:12" s="36" customFormat="1" ht="12.75" customHeight="1" x14ac:dyDescent="0.2">
      <c r="B114" s="47" t="s">
        <v>75</v>
      </c>
      <c r="C114" s="37"/>
      <c r="D114" s="24" t="s">
        <v>94</v>
      </c>
      <c r="E114" s="42">
        <v>82625663.670000002</v>
      </c>
      <c r="F114" s="42">
        <v>33314613.620000001</v>
      </c>
      <c r="G114" s="26">
        <v>0</v>
      </c>
      <c r="I114" s="14"/>
      <c r="J114" s="14"/>
      <c r="K114" s="14"/>
      <c r="L114" s="14"/>
    </row>
    <row r="115" spans="2:12" s="36" customFormat="1" ht="12.75" customHeight="1" x14ac:dyDescent="0.2">
      <c r="B115" s="47" t="s">
        <v>75</v>
      </c>
      <c r="C115" s="37"/>
      <c r="D115" s="24" t="s">
        <v>95</v>
      </c>
      <c r="E115" s="42">
        <v>9830045.5500000007</v>
      </c>
      <c r="F115" s="42">
        <v>4915022.78</v>
      </c>
      <c r="G115" s="26">
        <v>0</v>
      </c>
      <c r="I115" s="14"/>
      <c r="J115" s="14"/>
      <c r="K115" s="14"/>
      <c r="L115" s="14"/>
    </row>
    <row r="116" spans="2:12" s="36" customFormat="1" ht="12.75" customHeight="1" x14ac:dyDescent="0.2">
      <c r="B116" s="47" t="s">
        <v>75</v>
      </c>
      <c r="C116" s="37"/>
      <c r="D116" s="24" t="s">
        <v>96</v>
      </c>
      <c r="E116" s="42">
        <v>268964.7</v>
      </c>
      <c r="F116" s="42">
        <v>268964.7</v>
      </c>
      <c r="G116" s="26">
        <v>0</v>
      </c>
      <c r="I116" s="14"/>
      <c r="J116" s="14"/>
      <c r="K116" s="14"/>
      <c r="L116" s="14"/>
    </row>
    <row r="117" spans="2:12" s="36" customFormat="1" ht="12.75" customHeight="1" x14ac:dyDescent="0.2">
      <c r="B117" s="47" t="s">
        <v>75</v>
      </c>
      <c r="C117" s="37"/>
      <c r="D117" s="24" t="s">
        <v>97</v>
      </c>
      <c r="E117" s="42">
        <v>25606370.899999999</v>
      </c>
      <c r="F117" s="42">
        <v>4511596.71</v>
      </c>
      <c r="G117" s="26">
        <v>0</v>
      </c>
      <c r="I117" s="14"/>
      <c r="J117" s="14"/>
      <c r="K117" s="14"/>
      <c r="L117" s="14"/>
    </row>
    <row r="118" spans="2:12" s="36" customFormat="1" ht="12.75" customHeight="1" x14ac:dyDescent="0.2">
      <c r="B118" s="47" t="s">
        <v>75</v>
      </c>
      <c r="C118" s="37"/>
      <c r="D118" s="24" t="s">
        <v>98</v>
      </c>
      <c r="E118" s="42">
        <v>22467191.030000001</v>
      </c>
      <c r="F118" s="42">
        <v>11233595.52</v>
      </c>
      <c r="G118" s="26">
        <v>0</v>
      </c>
      <c r="I118" s="14"/>
      <c r="J118" s="14"/>
      <c r="K118" s="14"/>
      <c r="L118" s="14"/>
    </row>
    <row r="119" spans="2:12" s="36" customFormat="1" ht="12.75" customHeight="1" x14ac:dyDescent="0.2">
      <c r="B119" s="47" t="s">
        <v>75</v>
      </c>
      <c r="C119" s="37"/>
      <c r="D119" s="24" t="s">
        <v>24</v>
      </c>
      <c r="E119" s="42">
        <v>1426761354.2</v>
      </c>
      <c r="F119" s="42">
        <v>952681633.70000005</v>
      </c>
      <c r="G119" s="26">
        <v>0</v>
      </c>
      <c r="I119" s="14"/>
      <c r="J119" s="14"/>
      <c r="K119" s="14"/>
      <c r="L119" s="14"/>
    </row>
    <row r="120" spans="2:12" s="36" customFormat="1" ht="12.75" customHeight="1" x14ac:dyDescent="0.2">
      <c r="B120" s="47" t="s">
        <v>75</v>
      </c>
      <c r="C120" s="37"/>
      <c r="D120" s="24" t="s">
        <v>66</v>
      </c>
      <c r="E120" s="42">
        <v>4951075.2300000004</v>
      </c>
      <c r="F120" s="42">
        <v>200000</v>
      </c>
      <c r="G120" s="26">
        <v>0</v>
      </c>
      <c r="I120" s="14"/>
      <c r="J120" s="14"/>
      <c r="K120" s="14"/>
      <c r="L120" s="14"/>
    </row>
    <row r="121" spans="2:12" s="36" customFormat="1" ht="12.75" customHeight="1" x14ac:dyDescent="0.2">
      <c r="B121" s="47" t="s">
        <v>75</v>
      </c>
      <c r="C121" s="37"/>
      <c r="D121" s="24" t="s">
        <v>67</v>
      </c>
      <c r="E121" s="42">
        <v>17137728.98</v>
      </c>
      <c r="F121" s="42">
        <v>14671073.66</v>
      </c>
      <c r="G121" s="26">
        <v>0</v>
      </c>
      <c r="I121" s="14"/>
      <c r="J121" s="14"/>
      <c r="K121" s="14"/>
      <c r="L121" s="14"/>
    </row>
    <row r="122" spans="2:12" s="36" customFormat="1" ht="12.75" customHeight="1" x14ac:dyDescent="0.2">
      <c r="B122" s="47" t="s">
        <v>75</v>
      </c>
      <c r="C122" s="37"/>
      <c r="D122" s="24" t="s">
        <v>68</v>
      </c>
      <c r="E122" s="42">
        <v>34867375.840000004</v>
      </c>
      <c r="F122" s="42">
        <v>17159098.300000001</v>
      </c>
      <c r="G122" s="26">
        <v>0</v>
      </c>
      <c r="I122" s="14"/>
      <c r="J122" s="14"/>
      <c r="K122" s="14"/>
      <c r="L122" s="14"/>
    </row>
    <row r="123" spans="2:12" s="36" customFormat="1" ht="12.75" customHeight="1" x14ac:dyDescent="0.2">
      <c r="B123" s="47" t="s">
        <v>75</v>
      </c>
      <c r="C123" s="37"/>
      <c r="D123" s="24" t="s">
        <v>71</v>
      </c>
      <c r="E123" s="42">
        <v>2074652.23</v>
      </c>
      <c r="F123" s="42">
        <v>0</v>
      </c>
      <c r="G123" s="26">
        <v>0</v>
      </c>
      <c r="I123" s="14"/>
      <c r="J123" s="14"/>
      <c r="K123" s="14"/>
      <c r="L123" s="14"/>
    </row>
    <row r="124" spans="2:12" s="36" customFormat="1" ht="12.75" customHeight="1" x14ac:dyDescent="0.2">
      <c r="B124" s="47" t="s">
        <v>75</v>
      </c>
      <c r="C124" s="37"/>
      <c r="D124" s="24" t="s">
        <v>72</v>
      </c>
      <c r="E124" s="42">
        <v>25753386.699999999</v>
      </c>
      <c r="F124" s="42">
        <v>12876693.35</v>
      </c>
      <c r="G124" s="26">
        <v>0</v>
      </c>
      <c r="I124" s="14"/>
      <c r="J124" s="14"/>
      <c r="K124" s="14"/>
      <c r="L124" s="14"/>
    </row>
    <row r="125" spans="2:12" s="36" customFormat="1" ht="12.75" customHeight="1" x14ac:dyDescent="0.2">
      <c r="B125" s="47" t="s">
        <v>18</v>
      </c>
      <c r="C125" s="37"/>
      <c r="D125" s="24" t="s">
        <v>17</v>
      </c>
      <c r="E125" s="42">
        <v>7791945.4000000004</v>
      </c>
      <c r="F125" s="42">
        <v>7791945.4000000004</v>
      </c>
      <c r="G125" s="26">
        <v>0</v>
      </c>
      <c r="I125" s="14"/>
      <c r="J125" s="14"/>
      <c r="K125" s="14"/>
      <c r="L125" s="14"/>
    </row>
    <row r="126" spans="2:12" s="36" customFormat="1" ht="12.75" customHeight="1" x14ac:dyDescent="0.2">
      <c r="B126" s="47" t="s">
        <v>99</v>
      </c>
      <c r="C126" s="37"/>
      <c r="D126" s="24" t="s">
        <v>100</v>
      </c>
      <c r="E126" s="42">
        <v>4327480.88</v>
      </c>
      <c r="F126" s="42">
        <v>3471607.57</v>
      </c>
      <c r="G126" s="26">
        <v>0</v>
      </c>
      <c r="I126" s="14"/>
      <c r="J126" s="14"/>
      <c r="K126" s="14"/>
      <c r="L126" s="14"/>
    </row>
    <row r="127" spans="2:12" s="36" customFormat="1" ht="25.5" x14ac:dyDescent="0.2">
      <c r="B127" s="47" t="s">
        <v>99</v>
      </c>
      <c r="C127" s="37"/>
      <c r="D127" s="24" t="s">
        <v>56</v>
      </c>
      <c r="E127" s="42">
        <v>18642414.809999999</v>
      </c>
      <c r="F127" s="42">
        <v>15322522.390000001</v>
      </c>
      <c r="G127" s="26">
        <v>0</v>
      </c>
      <c r="I127" s="14"/>
      <c r="J127" s="14"/>
      <c r="K127" s="14"/>
      <c r="L127" s="14"/>
    </row>
    <row r="128" spans="2:12" s="36" customFormat="1" ht="25.5" x14ac:dyDescent="0.2">
      <c r="B128" s="47" t="s">
        <v>99</v>
      </c>
      <c r="C128" s="37"/>
      <c r="D128" s="24" t="s">
        <v>57</v>
      </c>
      <c r="E128" s="42">
        <v>22636601.710000001</v>
      </c>
      <c r="F128" s="42">
        <v>11343879.42</v>
      </c>
      <c r="G128" s="26">
        <v>0</v>
      </c>
      <c r="I128" s="14"/>
      <c r="J128" s="14"/>
      <c r="K128" s="14"/>
      <c r="L128" s="14"/>
    </row>
    <row r="129" spans="1:12" s="36" customFormat="1" ht="12.75" customHeight="1" x14ac:dyDescent="0.2">
      <c r="B129" s="47" t="s">
        <v>101</v>
      </c>
      <c r="C129" s="37"/>
      <c r="D129" s="24" t="s">
        <v>102</v>
      </c>
      <c r="E129" s="42">
        <v>1032699.65</v>
      </c>
      <c r="F129" s="42">
        <v>1032699.65</v>
      </c>
      <c r="G129" s="26">
        <v>0</v>
      </c>
      <c r="I129" s="14"/>
      <c r="J129" s="14"/>
      <c r="K129" s="14"/>
      <c r="L129" s="14"/>
    </row>
    <row r="130" spans="1:12" s="36" customFormat="1" ht="12.75" customHeight="1" x14ac:dyDescent="0.2">
      <c r="B130" s="47" t="s">
        <v>101</v>
      </c>
      <c r="C130" s="37"/>
      <c r="D130" s="24" t="s">
        <v>103</v>
      </c>
      <c r="E130" s="42">
        <v>675000</v>
      </c>
      <c r="F130" s="42">
        <v>675000</v>
      </c>
      <c r="G130" s="26">
        <v>0</v>
      </c>
      <c r="I130" s="14"/>
      <c r="J130" s="14"/>
      <c r="K130" s="14"/>
      <c r="L130" s="14"/>
    </row>
    <row r="131" spans="1:12" s="36" customFormat="1" ht="12.75" customHeight="1" x14ac:dyDescent="0.2">
      <c r="B131" s="47" t="s">
        <v>101</v>
      </c>
      <c r="C131" s="37"/>
      <c r="D131" s="24" t="s">
        <v>45</v>
      </c>
      <c r="E131" s="42">
        <v>3196217.14</v>
      </c>
      <c r="F131" s="42">
        <v>3196217.14</v>
      </c>
      <c r="G131" s="26">
        <v>0</v>
      </c>
      <c r="I131" s="14"/>
      <c r="J131" s="14"/>
      <c r="K131" s="14"/>
      <c r="L131" s="14"/>
    </row>
    <row r="132" spans="1:12" s="36" customFormat="1" ht="12.75" customHeight="1" x14ac:dyDescent="0.2">
      <c r="B132" s="47" t="s">
        <v>101</v>
      </c>
      <c r="C132" s="37"/>
      <c r="D132" s="24" t="s">
        <v>47</v>
      </c>
      <c r="E132" s="42">
        <v>3952343.51</v>
      </c>
      <c r="F132" s="42">
        <v>3952343.51</v>
      </c>
      <c r="G132" s="26">
        <v>0</v>
      </c>
      <c r="I132" s="14"/>
      <c r="J132" s="14"/>
      <c r="K132" s="14"/>
      <c r="L132" s="14"/>
    </row>
    <row r="133" spans="1:12" s="36" customFormat="1" ht="12.75" customHeight="1" x14ac:dyDescent="0.2">
      <c r="B133" s="47" t="s">
        <v>101</v>
      </c>
      <c r="C133" s="37"/>
      <c r="D133" s="24" t="s">
        <v>104</v>
      </c>
      <c r="E133" s="42">
        <v>375000</v>
      </c>
      <c r="F133" s="42">
        <v>375000</v>
      </c>
      <c r="G133" s="26">
        <v>0</v>
      </c>
      <c r="I133" s="14"/>
      <c r="J133" s="14"/>
      <c r="K133" s="14"/>
      <c r="L133" s="14"/>
    </row>
    <row r="134" spans="1:12" s="36" customFormat="1" ht="12.75" customHeight="1" x14ac:dyDescent="0.2">
      <c r="B134" s="47" t="s">
        <v>101</v>
      </c>
      <c r="C134" s="37"/>
      <c r="D134" s="24" t="s">
        <v>105</v>
      </c>
      <c r="E134" s="42">
        <v>1960000</v>
      </c>
      <c r="F134" s="42">
        <v>1960000</v>
      </c>
      <c r="G134" s="26">
        <v>0</v>
      </c>
      <c r="I134" s="14"/>
      <c r="J134" s="14"/>
      <c r="K134" s="14"/>
      <c r="L134" s="14"/>
    </row>
    <row r="135" spans="1:12" s="36" customFormat="1" ht="12.75" customHeight="1" x14ac:dyDescent="0.2">
      <c r="B135" s="47" t="s">
        <v>101</v>
      </c>
      <c r="C135" s="37"/>
      <c r="D135" s="24" t="s">
        <v>54</v>
      </c>
      <c r="E135" s="42">
        <v>1374999.99</v>
      </c>
      <c r="F135" s="42">
        <v>1374999.99</v>
      </c>
      <c r="G135" s="26">
        <v>0</v>
      </c>
      <c r="I135" s="14"/>
      <c r="J135" s="14"/>
      <c r="K135" s="14"/>
      <c r="L135" s="14"/>
    </row>
    <row r="136" spans="1:12" s="36" customFormat="1" ht="12.75" customHeight="1" x14ac:dyDescent="0.2">
      <c r="B136" s="47" t="s">
        <v>101</v>
      </c>
      <c r="C136" s="37"/>
      <c r="D136" s="24" t="s">
        <v>59</v>
      </c>
      <c r="E136" s="42">
        <v>9392639.25</v>
      </c>
      <c r="F136" s="42">
        <v>9392639.25</v>
      </c>
      <c r="G136" s="26">
        <v>0</v>
      </c>
      <c r="I136" s="14"/>
      <c r="J136" s="14"/>
      <c r="K136" s="14"/>
      <c r="L136" s="14"/>
    </row>
    <row r="137" spans="1:12" s="36" customFormat="1" ht="12.75" customHeight="1" x14ac:dyDescent="0.2">
      <c r="B137" s="47" t="s">
        <v>101</v>
      </c>
      <c r="C137" s="37"/>
      <c r="D137" s="24" t="s">
        <v>106</v>
      </c>
      <c r="E137" s="42">
        <v>675000</v>
      </c>
      <c r="F137" s="42">
        <v>675000</v>
      </c>
      <c r="G137" s="26">
        <v>0</v>
      </c>
      <c r="I137" s="14"/>
      <c r="J137" s="14"/>
      <c r="K137" s="14"/>
      <c r="L137" s="14"/>
    </row>
    <row r="138" spans="1:12" s="36" customFormat="1" ht="12.75" customHeight="1" x14ac:dyDescent="0.2">
      <c r="B138" s="47" t="s">
        <v>101</v>
      </c>
      <c r="C138" s="37"/>
      <c r="D138" s="24" t="s">
        <v>24</v>
      </c>
      <c r="E138" s="42">
        <v>2013296.53</v>
      </c>
      <c r="F138" s="42">
        <v>2013296.53</v>
      </c>
      <c r="G138" s="26">
        <v>0</v>
      </c>
      <c r="I138" s="14"/>
      <c r="J138" s="14"/>
      <c r="K138" s="14"/>
      <c r="L138" s="14"/>
    </row>
    <row r="139" spans="1:12" s="36" customFormat="1" ht="12.75" customHeight="1" x14ac:dyDescent="0.2">
      <c r="B139" s="47" t="s">
        <v>101</v>
      </c>
      <c r="C139" s="37"/>
      <c r="D139" s="24" t="s">
        <v>67</v>
      </c>
      <c r="E139" s="42">
        <v>1500000</v>
      </c>
      <c r="F139" s="42">
        <v>1500000</v>
      </c>
      <c r="G139" s="26">
        <v>0</v>
      </c>
      <c r="I139" s="14"/>
      <c r="J139" s="14"/>
      <c r="K139" s="14"/>
      <c r="L139" s="14"/>
    </row>
    <row r="140" spans="1:12" s="36" customFormat="1" ht="12.75" customHeight="1" x14ac:dyDescent="0.2">
      <c r="B140" s="47"/>
      <c r="C140" s="37"/>
      <c r="D140" s="24"/>
      <c r="E140" s="42"/>
      <c r="F140" s="42"/>
      <c r="G140" s="26"/>
      <c r="I140" s="14"/>
      <c r="J140" s="14"/>
      <c r="K140" s="14"/>
      <c r="L140" s="14"/>
    </row>
    <row r="141" spans="1:12" s="41" customFormat="1" x14ac:dyDescent="0.2">
      <c r="A141" s="30" t="s">
        <v>107</v>
      </c>
      <c r="B141" s="30"/>
      <c r="C141" s="31"/>
      <c r="D141" s="31"/>
      <c r="E141" s="32">
        <f>SUM(E142:E142)</f>
        <v>0</v>
      </c>
      <c r="F141" s="32">
        <f>SUM(F142:F142)</f>
        <v>0</v>
      </c>
      <c r="G141" s="32">
        <f>SUM(G142:G142)</f>
        <v>0</v>
      </c>
      <c r="H141" s="39"/>
      <c r="I141" s="40"/>
      <c r="J141" s="40"/>
    </row>
    <row r="142" spans="1:12" s="14" customFormat="1" x14ac:dyDescent="0.2">
      <c r="B142" s="33" t="s">
        <v>34</v>
      </c>
      <c r="C142" s="33"/>
      <c r="D142" s="54"/>
      <c r="E142" s="34">
        <v>0</v>
      </c>
      <c r="F142" s="34">
        <v>0</v>
      </c>
      <c r="G142" s="26">
        <v>0</v>
      </c>
      <c r="H142" s="24"/>
    </row>
    <row r="143" spans="1:12" s="36" customFormat="1" ht="12.75" customHeight="1" x14ac:dyDescent="0.2">
      <c r="B143" s="47"/>
      <c r="C143" s="37"/>
      <c r="D143" s="24"/>
      <c r="E143" s="42"/>
      <c r="F143" s="42"/>
      <c r="G143" s="26"/>
      <c r="I143" s="14"/>
      <c r="J143" s="14"/>
      <c r="K143" s="14"/>
      <c r="L143" s="14"/>
    </row>
    <row r="144" spans="1:12" s="41" customFormat="1" x14ac:dyDescent="0.2">
      <c r="A144" s="30" t="s">
        <v>108</v>
      </c>
      <c r="B144" s="30"/>
      <c r="C144" s="31"/>
      <c r="D144" s="31"/>
      <c r="E144" s="32">
        <f>SUM(E145)</f>
        <v>7468928</v>
      </c>
      <c r="F144" s="32">
        <f t="shared" ref="F144:G144" si="3">SUM(F145)</f>
        <v>7468928</v>
      </c>
      <c r="G144" s="32">
        <f t="shared" si="3"/>
        <v>0</v>
      </c>
      <c r="H144" s="39"/>
      <c r="I144" s="40"/>
      <c r="J144" s="40"/>
    </row>
    <row r="145" spans="1:10" s="14" customFormat="1" x14ac:dyDescent="0.2">
      <c r="B145" s="33" t="s">
        <v>109</v>
      </c>
      <c r="C145" s="55"/>
      <c r="D145" s="24" t="s">
        <v>94</v>
      </c>
      <c r="E145" s="34">
        <v>7468928</v>
      </c>
      <c r="F145" s="34">
        <v>7468928</v>
      </c>
      <c r="G145" s="26">
        <v>0</v>
      </c>
      <c r="H145" s="36"/>
    </row>
    <row r="146" spans="1:10" s="14" customFormat="1" x14ac:dyDescent="0.2">
      <c r="A146" s="56"/>
      <c r="B146" s="57"/>
      <c r="C146" s="57"/>
      <c r="D146" s="51"/>
      <c r="E146" s="52"/>
      <c r="F146" s="52"/>
      <c r="G146" s="53"/>
      <c r="H146" s="36"/>
    </row>
    <row r="147" spans="1:10" s="41" customFormat="1" x14ac:dyDescent="0.2">
      <c r="A147" s="30" t="s">
        <v>110</v>
      </c>
      <c r="B147" s="30"/>
      <c r="C147" s="31"/>
      <c r="D147" s="31"/>
      <c r="E147" s="32">
        <f>SUM(E148)</f>
        <v>20761216</v>
      </c>
      <c r="F147" s="32">
        <f>SUM(F148)</f>
        <v>20761216</v>
      </c>
      <c r="G147" s="32">
        <v>0</v>
      </c>
      <c r="H147" s="39"/>
      <c r="I147" s="40"/>
      <c r="J147" s="40"/>
    </row>
    <row r="148" spans="1:10" s="14" customFormat="1" x14ac:dyDescent="0.2">
      <c r="B148" s="33" t="s">
        <v>18</v>
      </c>
      <c r="C148" s="24"/>
      <c r="D148" s="24" t="s">
        <v>17</v>
      </c>
      <c r="E148" s="34">
        <v>20761216</v>
      </c>
      <c r="F148" s="34">
        <v>20761216</v>
      </c>
      <c r="G148" s="26">
        <v>0</v>
      </c>
      <c r="H148" s="36"/>
    </row>
    <row r="149" spans="1:10" s="14" customFormat="1" x14ac:dyDescent="0.2">
      <c r="C149" s="24"/>
      <c r="D149" s="24"/>
      <c r="E149" s="25"/>
      <c r="F149" s="25"/>
      <c r="G149" s="26"/>
      <c r="H149" s="36"/>
    </row>
    <row r="150" spans="1:10" s="41" customFormat="1" x14ac:dyDescent="0.2">
      <c r="A150" s="30" t="s">
        <v>111</v>
      </c>
      <c r="B150" s="30"/>
      <c r="C150" s="31"/>
      <c r="D150" s="31"/>
      <c r="E150" s="32">
        <v>0</v>
      </c>
      <c r="F150" s="32">
        <v>0</v>
      </c>
      <c r="G150" s="32">
        <v>0</v>
      </c>
      <c r="H150" s="39"/>
      <c r="I150" s="40"/>
      <c r="J150" s="40"/>
    </row>
    <row r="151" spans="1:10" s="14" customFormat="1" x14ac:dyDescent="0.2">
      <c r="B151" s="33" t="s">
        <v>34</v>
      </c>
      <c r="C151" s="46"/>
      <c r="D151" s="24"/>
      <c r="E151" s="34">
        <v>0</v>
      </c>
      <c r="F151" s="34">
        <v>0</v>
      </c>
      <c r="G151" s="26">
        <v>0</v>
      </c>
      <c r="H151" s="36"/>
    </row>
    <row r="152" spans="1:10" s="14" customFormat="1" x14ac:dyDescent="0.2">
      <c r="B152" s="33"/>
      <c r="C152" s="46"/>
      <c r="D152" s="24"/>
      <c r="E152" s="42"/>
      <c r="F152" s="42"/>
      <c r="G152" s="26"/>
      <c r="H152" s="36"/>
    </row>
    <row r="153" spans="1:10" s="41" customFormat="1" x14ac:dyDescent="0.2">
      <c r="A153" s="30" t="s">
        <v>112</v>
      </c>
      <c r="B153" s="30"/>
      <c r="C153" s="31"/>
      <c r="D153" s="31"/>
      <c r="E153" s="32">
        <f>SUM(E154)</f>
        <v>1496705</v>
      </c>
      <c r="F153" s="32">
        <f>SUM(F154)</f>
        <v>1496705</v>
      </c>
      <c r="G153" s="32">
        <f>SUM(G154)</f>
        <v>0</v>
      </c>
      <c r="H153" s="39"/>
      <c r="I153" s="40"/>
      <c r="J153" s="40"/>
    </row>
    <row r="154" spans="1:10" s="14" customFormat="1" x14ac:dyDescent="0.2">
      <c r="B154" s="43" t="s">
        <v>109</v>
      </c>
      <c r="C154" s="33"/>
      <c r="D154" s="24" t="s">
        <v>17</v>
      </c>
      <c r="E154" s="42">
        <v>1496705</v>
      </c>
      <c r="F154" s="42">
        <v>1496705</v>
      </c>
      <c r="G154" s="26">
        <v>0</v>
      </c>
      <c r="H154" s="36"/>
    </row>
    <row r="155" spans="1:10" s="14" customFormat="1" ht="3" customHeight="1" x14ac:dyDescent="0.2">
      <c r="B155" s="33"/>
      <c r="C155" s="33"/>
      <c r="D155" s="24"/>
      <c r="E155" s="42"/>
      <c r="F155" s="42"/>
      <c r="G155" s="26"/>
      <c r="H155" s="36"/>
    </row>
    <row r="156" spans="1:10" s="41" customFormat="1" x14ac:dyDescent="0.2">
      <c r="A156" s="30" t="s">
        <v>113</v>
      </c>
      <c r="B156" s="30"/>
      <c r="C156" s="31"/>
      <c r="D156" s="31"/>
      <c r="E156" s="32">
        <f>SUM(E157)</f>
        <v>686351</v>
      </c>
      <c r="F156" s="32">
        <f t="shared" ref="F156:G156" si="4">SUM(F157)</f>
        <v>686351</v>
      </c>
      <c r="G156" s="32">
        <f t="shared" si="4"/>
        <v>0</v>
      </c>
      <c r="H156" s="39"/>
      <c r="I156" s="40"/>
      <c r="J156" s="40"/>
    </row>
    <row r="157" spans="1:10" s="14" customFormat="1" x14ac:dyDescent="0.2">
      <c r="B157" s="33" t="s">
        <v>28</v>
      </c>
      <c r="C157" s="24"/>
      <c r="D157" s="24" t="s">
        <v>17</v>
      </c>
      <c r="E157" s="34">
        <v>686351</v>
      </c>
      <c r="F157" s="34">
        <v>686351</v>
      </c>
      <c r="G157" s="26">
        <v>0</v>
      </c>
      <c r="H157" s="36"/>
    </row>
    <row r="158" spans="1:10" s="14" customFormat="1" x14ac:dyDescent="0.2">
      <c r="C158" s="24"/>
      <c r="D158" s="24"/>
      <c r="E158" s="25"/>
      <c r="F158" s="25"/>
      <c r="G158" s="26"/>
      <c r="H158" s="36"/>
    </row>
    <row r="159" spans="1:10" s="41" customFormat="1" x14ac:dyDescent="0.2">
      <c r="A159" s="30" t="s">
        <v>114</v>
      </c>
      <c r="B159" s="30"/>
      <c r="C159" s="31"/>
      <c r="D159" s="31"/>
      <c r="E159" s="32">
        <f>SUM(E160:E163)</f>
        <v>85183851</v>
      </c>
      <c r="F159" s="32">
        <f>SUM(F160:F163)</f>
        <v>81666291</v>
      </c>
      <c r="G159" s="32">
        <f>SUM(G160:G163)</f>
        <v>0</v>
      </c>
      <c r="H159" s="39"/>
      <c r="I159" s="40"/>
      <c r="J159" s="40"/>
    </row>
    <row r="160" spans="1:10" s="14" customFormat="1" x14ac:dyDescent="0.2">
      <c r="B160" s="33" t="s">
        <v>21</v>
      </c>
      <c r="C160" s="58"/>
      <c r="D160" s="24" t="s">
        <v>17</v>
      </c>
      <c r="E160" s="42">
        <v>61087037</v>
      </c>
      <c r="F160" s="42">
        <v>57569477</v>
      </c>
      <c r="G160" s="26">
        <v>0</v>
      </c>
      <c r="H160" s="36"/>
    </row>
    <row r="161" spans="1:10" s="14" customFormat="1" x14ac:dyDescent="0.2">
      <c r="B161" s="33" t="s">
        <v>28</v>
      </c>
      <c r="C161" s="58"/>
      <c r="D161" s="24" t="s">
        <v>17</v>
      </c>
      <c r="E161" s="42">
        <v>1495871</v>
      </c>
      <c r="F161" s="42">
        <v>1495871</v>
      </c>
      <c r="G161" s="26">
        <v>0</v>
      </c>
      <c r="H161" s="36"/>
    </row>
    <row r="162" spans="1:10" s="14" customFormat="1" x14ac:dyDescent="0.2">
      <c r="B162" s="33" t="s">
        <v>18</v>
      </c>
      <c r="C162" s="58"/>
      <c r="D162" s="24" t="s">
        <v>17</v>
      </c>
      <c r="E162" s="42">
        <v>6627631</v>
      </c>
      <c r="F162" s="42">
        <v>6627631</v>
      </c>
      <c r="G162" s="26">
        <v>0</v>
      </c>
      <c r="H162" s="36"/>
    </row>
    <row r="163" spans="1:10" s="14" customFormat="1" ht="25.5" x14ac:dyDescent="0.2">
      <c r="B163" s="33" t="s">
        <v>115</v>
      </c>
      <c r="C163" s="58"/>
      <c r="D163" s="24" t="s">
        <v>17</v>
      </c>
      <c r="E163" s="42">
        <v>15973312</v>
      </c>
      <c r="F163" s="42">
        <v>15973312</v>
      </c>
      <c r="G163" s="26">
        <v>0</v>
      </c>
      <c r="H163" s="36"/>
    </row>
    <row r="164" spans="1:10" s="14" customFormat="1" x14ac:dyDescent="0.2">
      <c r="B164" s="37"/>
      <c r="C164" s="37"/>
      <c r="D164" s="24"/>
      <c r="E164" s="42"/>
      <c r="F164" s="42"/>
      <c r="G164" s="26"/>
      <c r="H164" s="36"/>
    </row>
    <row r="165" spans="1:10" s="41" customFormat="1" x14ac:dyDescent="0.2">
      <c r="A165" s="30" t="s">
        <v>116</v>
      </c>
      <c r="B165" s="30"/>
      <c r="C165" s="31"/>
      <c r="D165" s="31"/>
      <c r="E165" s="32">
        <v>0</v>
      </c>
      <c r="F165" s="32">
        <v>0</v>
      </c>
      <c r="G165" s="32">
        <v>0</v>
      </c>
      <c r="H165" s="39"/>
      <c r="I165" s="40"/>
      <c r="J165" s="40"/>
    </row>
    <row r="166" spans="1:10" s="14" customFormat="1" x14ac:dyDescent="0.2">
      <c r="B166" s="33" t="s">
        <v>14</v>
      </c>
      <c r="C166" s="55"/>
      <c r="D166" s="24"/>
      <c r="E166" s="42">
        <v>0</v>
      </c>
      <c r="F166" s="42">
        <v>0</v>
      </c>
      <c r="G166" s="26">
        <v>0</v>
      </c>
      <c r="H166" s="36"/>
    </row>
    <row r="167" spans="1:10" s="14" customFormat="1" x14ac:dyDescent="0.2">
      <c r="B167" s="33"/>
      <c r="C167" s="33"/>
      <c r="D167" s="24"/>
      <c r="E167" s="42"/>
      <c r="F167" s="26"/>
      <c r="G167" s="26"/>
      <c r="H167" s="36"/>
    </row>
    <row r="168" spans="1:10" s="41" customFormat="1" x14ac:dyDescent="0.2">
      <c r="A168" s="30" t="s">
        <v>117</v>
      </c>
      <c r="B168" s="30"/>
      <c r="C168" s="31"/>
      <c r="D168" s="31"/>
      <c r="E168" s="32">
        <f>SUM(E169:E169)</f>
        <v>12690967</v>
      </c>
      <c r="F168" s="32">
        <f>SUM(F169:F169)</f>
        <v>12690967</v>
      </c>
      <c r="G168" s="32">
        <v>0</v>
      </c>
      <c r="H168" s="39"/>
      <c r="I168" s="40"/>
      <c r="J168" s="40"/>
    </row>
    <row r="169" spans="1:10" s="14" customFormat="1" ht="25.5" x14ac:dyDescent="0.2">
      <c r="B169" s="33" t="s">
        <v>118</v>
      </c>
      <c r="C169" s="24"/>
      <c r="D169" s="24" t="s">
        <v>17</v>
      </c>
      <c r="E169" s="42">
        <v>12690967</v>
      </c>
      <c r="F169" s="42">
        <v>12690967</v>
      </c>
      <c r="G169" s="26">
        <v>0</v>
      </c>
      <c r="H169" s="36"/>
    </row>
    <row r="170" spans="1:10" s="14" customFormat="1" x14ac:dyDescent="0.2">
      <c r="B170" s="33"/>
      <c r="C170" s="24"/>
      <c r="D170" s="24"/>
      <c r="E170" s="42"/>
      <c r="F170" s="42"/>
      <c r="G170" s="26"/>
      <c r="H170" s="36"/>
    </row>
    <row r="171" spans="1:10" s="41" customFormat="1" x14ac:dyDescent="0.2">
      <c r="A171" s="30" t="s">
        <v>119</v>
      </c>
      <c r="B171" s="30"/>
      <c r="C171" s="31"/>
      <c r="D171" s="31"/>
      <c r="E171" s="32">
        <v>0</v>
      </c>
      <c r="F171" s="32">
        <v>0</v>
      </c>
      <c r="G171" s="32">
        <v>0</v>
      </c>
      <c r="H171" s="39"/>
      <c r="I171" s="40"/>
      <c r="J171" s="40"/>
    </row>
    <row r="172" spans="1:10" s="14" customFormat="1" x14ac:dyDescent="0.2">
      <c r="B172" s="14" t="s">
        <v>14</v>
      </c>
      <c r="C172" s="24"/>
      <c r="D172" s="24"/>
      <c r="E172" s="42">
        <v>0</v>
      </c>
      <c r="F172" s="42">
        <v>0</v>
      </c>
      <c r="G172" s="26">
        <v>0</v>
      </c>
      <c r="H172" s="36"/>
    </row>
    <row r="173" spans="1:10" s="14" customFormat="1" x14ac:dyDescent="0.2">
      <c r="C173" s="24"/>
      <c r="D173" s="24"/>
      <c r="E173" s="42"/>
      <c r="F173" s="42"/>
      <c r="G173" s="26"/>
      <c r="H173" s="36"/>
    </row>
    <row r="174" spans="1:10" s="14" customFormat="1" ht="25.5" customHeight="1" x14ac:dyDescent="0.2">
      <c r="A174" s="59" t="s">
        <v>120</v>
      </c>
      <c r="B174" s="60"/>
      <c r="C174" s="60"/>
      <c r="D174" s="61"/>
      <c r="E174" s="62">
        <v>0</v>
      </c>
      <c r="F174" s="62">
        <v>0</v>
      </c>
      <c r="G174" s="62">
        <v>0</v>
      </c>
      <c r="H174" s="36"/>
    </row>
    <row r="175" spans="1:10" s="14" customFormat="1" x14ac:dyDescent="0.2">
      <c r="B175" s="33" t="s">
        <v>14</v>
      </c>
      <c r="C175" s="45"/>
      <c r="D175" s="24"/>
      <c r="E175" s="42">
        <v>0</v>
      </c>
      <c r="F175" s="42">
        <v>0</v>
      </c>
      <c r="G175" s="26">
        <v>0</v>
      </c>
      <c r="H175" s="36"/>
    </row>
    <row r="176" spans="1:10" s="14" customFormat="1" x14ac:dyDescent="0.2">
      <c r="C176" s="45"/>
      <c r="D176" s="24"/>
      <c r="E176" s="42"/>
      <c r="F176" s="42"/>
      <c r="G176" s="26"/>
      <c r="H176" s="36"/>
    </row>
    <row r="177" spans="1:10" s="41" customFormat="1" x14ac:dyDescent="0.2">
      <c r="A177" s="30" t="s">
        <v>121</v>
      </c>
      <c r="B177" s="30"/>
      <c r="C177" s="31"/>
      <c r="D177" s="31"/>
      <c r="E177" s="32">
        <v>0</v>
      </c>
      <c r="F177" s="32">
        <v>0</v>
      </c>
      <c r="G177" s="32">
        <v>0</v>
      </c>
      <c r="H177" s="39"/>
      <c r="I177" s="40"/>
      <c r="J177" s="40"/>
    </row>
    <row r="178" spans="1:10" s="14" customFormat="1" x14ac:dyDescent="0.2">
      <c r="B178" s="33" t="s">
        <v>14</v>
      </c>
      <c r="C178" s="55"/>
      <c r="D178" s="24"/>
      <c r="E178" s="42">
        <v>0</v>
      </c>
      <c r="F178" s="42">
        <v>0</v>
      </c>
      <c r="G178" s="26">
        <v>0</v>
      </c>
      <c r="H178" s="36"/>
    </row>
    <row r="179" spans="1:10" s="14" customFormat="1" x14ac:dyDescent="0.2">
      <c r="B179" s="37"/>
      <c r="C179" s="55"/>
      <c r="D179" s="24"/>
      <c r="E179" s="42"/>
      <c r="F179" s="42"/>
      <c r="G179" s="42"/>
      <c r="H179" s="36"/>
    </row>
    <row r="180" spans="1:10" s="41" customFormat="1" x14ac:dyDescent="0.2">
      <c r="A180" s="30" t="s">
        <v>122</v>
      </c>
      <c r="B180" s="30"/>
      <c r="C180" s="31"/>
      <c r="D180" s="31"/>
      <c r="E180" s="32">
        <v>0</v>
      </c>
      <c r="F180" s="32">
        <v>0</v>
      </c>
      <c r="G180" s="32">
        <v>0</v>
      </c>
      <c r="H180" s="39"/>
      <c r="I180" s="40"/>
      <c r="J180" s="40"/>
    </row>
    <row r="181" spans="1:10" s="14" customFormat="1" x14ac:dyDescent="0.2">
      <c r="B181" s="33" t="s">
        <v>14</v>
      </c>
      <c r="C181" s="55"/>
      <c r="D181" s="24"/>
      <c r="E181" s="42">
        <v>0</v>
      </c>
      <c r="F181" s="42">
        <v>0</v>
      </c>
      <c r="G181" s="26">
        <v>0</v>
      </c>
      <c r="H181" s="36"/>
    </row>
    <row r="182" spans="1:10" s="14" customFormat="1" x14ac:dyDescent="0.2">
      <c r="B182" s="33"/>
      <c r="C182" s="55"/>
      <c r="D182" s="24"/>
      <c r="E182" s="42"/>
      <c r="F182" s="42"/>
      <c r="G182" s="42"/>
      <c r="H182" s="36"/>
    </row>
    <row r="183" spans="1:10" s="41" customFormat="1" x14ac:dyDescent="0.2">
      <c r="A183" s="30" t="s">
        <v>123</v>
      </c>
      <c r="B183" s="30"/>
      <c r="C183" s="31"/>
      <c r="D183" s="31"/>
      <c r="E183" s="32">
        <v>0</v>
      </c>
      <c r="F183" s="32">
        <v>0</v>
      </c>
      <c r="G183" s="32">
        <v>0</v>
      </c>
      <c r="H183" s="39"/>
      <c r="I183" s="40"/>
      <c r="J183" s="40"/>
    </row>
    <row r="184" spans="1:10" s="14" customFormat="1" x14ac:dyDescent="0.2">
      <c r="B184" s="14" t="s">
        <v>14</v>
      </c>
      <c r="C184" s="24"/>
      <c r="D184" s="24"/>
      <c r="E184" s="42">
        <v>0</v>
      </c>
      <c r="F184" s="42">
        <v>0</v>
      </c>
      <c r="G184" s="26">
        <v>0</v>
      </c>
      <c r="H184" s="36"/>
    </row>
    <row r="185" spans="1:10" s="14" customFormat="1" x14ac:dyDescent="0.2">
      <c r="C185" s="24"/>
      <c r="D185" s="24"/>
      <c r="E185" s="25"/>
      <c r="F185" s="25"/>
      <c r="G185" s="26"/>
      <c r="H185" s="36"/>
    </row>
    <row r="186" spans="1:10" s="14" customFormat="1" ht="25.5" customHeight="1" x14ac:dyDescent="0.2">
      <c r="A186" s="59" t="s">
        <v>124</v>
      </c>
      <c r="B186" s="60"/>
      <c r="C186" s="60"/>
      <c r="D186" s="61"/>
      <c r="E186" s="62">
        <v>0</v>
      </c>
      <c r="F186" s="62">
        <v>0</v>
      </c>
      <c r="G186" s="62">
        <v>0</v>
      </c>
      <c r="H186" s="36"/>
    </row>
    <row r="187" spans="1:10" s="14" customFormat="1" x14ac:dyDescent="0.2">
      <c r="B187" s="33" t="s">
        <v>14</v>
      </c>
      <c r="C187" s="24"/>
      <c r="D187" s="24"/>
      <c r="E187" s="42">
        <v>0</v>
      </c>
      <c r="F187" s="42">
        <v>0</v>
      </c>
      <c r="G187" s="26">
        <v>0</v>
      </c>
      <c r="H187" s="36"/>
    </row>
    <row r="188" spans="1:10" s="14" customFormat="1" x14ac:dyDescent="0.2">
      <c r="C188" s="24"/>
      <c r="D188" s="24"/>
      <c r="E188" s="25"/>
      <c r="F188" s="25"/>
      <c r="G188" s="26"/>
      <c r="H188" s="36"/>
    </row>
    <row r="189" spans="1:10" s="41" customFormat="1" x14ac:dyDescent="0.2">
      <c r="A189" s="30" t="s">
        <v>125</v>
      </c>
      <c r="B189" s="30"/>
      <c r="C189" s="31"/>
      <c r="D189" s="31"/>
      <c r="E189" s="32">
        <v>0</v>
      </c>
      <c r="F189" s="32">
        <v>0</v>
      </c>
      <c r="G189" s="32">
        <v>0</v>
      </c>
      <c r="H189" s="39"/>
      <c r="I189" s="40"/>
      <c r="J189" s="40"/>
    </row>
    <row r="190" spans="1:10" s="14" customFormat="1" x14ac:dyDescent="0.2">
      <c r="B190" s="33" t="s">
        <v>14</v>
      </c>
      <c r="C190" s="24"/>
      <c r="D190" s="24"/>
      <c r="E190" s="42">
        <v>0</v>
      </c>
      <c r="F190" s="42">
        <v>0</v>
      </c>
      <c r="G190" s="26">
        <v>0</v>
      </c>
      <c r="H190" s="36"/>
    </row>
    <row r="191" spans="1:10" s="14" customFormat="1" x14ac:dyDescent="0.2">
      <c r="C191" s="24"/>
      <c r="D191" s="24"/>
      <c r="E191" s="25"/>
      <c r="F191" s="25"/>
      <c r="G191" s="26"/>
      <c r="H191" s="36"/>
    </row>
    <row r="192" spans="1:10" s="41" customFormat="1" x14ac:dyDescent="0.2">
      <c r="A192" s="30" t="s">
        <v>126</v>
      </c>
      <c r="B192" s="30"/>
      <c r="C192" s="31"/>
      <c r="D192" s="31"/>
      <c r="E192" s="32">
        <f>SUM(E193:E200)</f>
        <v>5182418653</v>
      </c>
      <c r="F192" s="32">
        <f t="shared" ref="F192:G192" si="5">SUM(F193:F200)</f>
        <v>5169518442</v>
      </c>
      <c r="G192" s="32">
        <f t="shared" si="5"/>
        <v>0</v>
      </c>
      <c r="H192" s="39"/>
      <c r="I192" s="40"/>
      <c r="J192" s="40"/>
    </row>
    <row r="193" spans="1:12" s="36" customFormat="1" x14ac:dyDescent="0.2">
      <c r="B193" s="33" t="s">
        <v>127</v>
      </c>
      <c r="C193" s="63"/>
      <c r="D193" s="24" t="s">
        <v>17</v>
      </c>
      <c r="E193" s="42">
        <v>971415764</v>
      </c>
      <c r="F193" s="42">
        <v>971415764</v>
      </c>
      <c r="G193" s="26">
        <v>0</v>
      </c>
      <c r="I193" s="14"/>
      <c r="J193" s="14"/>
      <c r="K193" s="14"/>
      <c r="L193" s="14"/>
    </row>
    <row r="194" spans="1:12" s="36" customFormat="1" x14ac:dyDescent="0.2">
      <c r="B194" s="33" t="s">
        <v>128</v>
      </c>
      <c r="C194" s="63"/>
      <c r="D194" s="24" t="s">
        <v>17</v>
      </c>
      <c r="E194" s="42">
        <v>3083194</v>
      </c>
      <c r="F194" s="42">
        <v>2977970</v>
      </c>
      <c r="G194" s="26">
        <v>0</v>
      </c>
      <c r="I194" s="14"/>
      <c r="J194" s="14"/>
      <c r="K194" s="14"/>
      <c r="L194" s="14"/>
    </row>
    <row r="195" spans="1:12" s="36" customFormat="1" x14ac:dyDescent="0.2">
      <c r="B195" s="33" t="s">
        <v>129</v>
      </c>
      <c r="C195" s="63"/>
      <c r="D195" s="24" t="s">
        <v>17</v>
      </c>
      <c r="E195" s="42">
        <v>2096108496</v>
      </c>
      <c r="F195" s="42">
        <v>2085444396</v>
      </c>
      <c r="G195" s="26">
        <v>0</v>
      </c>
      <c r="I195" s="14"/>
      <c r="J195" s="14"/>
      <c r="K195" s="14"/>
      <c r="L195" s="14"/>
    </row>
    <row r="196" spans="1:12" s="36" customFormat="1" x14ac:dyDescent="0.2">
      <c r="B196" s="33" t="s">
        <v>130</v>
      </c>
      <c r="C196" s="63"/>
      <c r="D196" s="24" t="s">
        <v>17</v>
      </c>
      <c r="E196" s="42">
        <v>36735229</v>
      </c>
      <c r="F196" s="42">
        <v>36735229</v>
      </c>
      <c r="G196" s="26">
        <v>0</v>
      </c>
      <c r="I196" s="14"/>
      <c r="J196" s="14"/>
      <c r="K196" s="14"/>
      <c r="L196" s="14"/>
    </row>
    <row r="197" spans="1:12" s="36" customFormat="1" x14ac:dyDescent="0.2">
      <c r="B197" s="33" t="s">
        <v>131</v>
      </c>
      <c r="C197" s="63"/>
      <c r="D197" s="24" t="s">
        <v>17</v>
      </c>
      <c r="E197" s="42">
        <v>20493603</v>
      </c>
      <c r="F197" s="42">
        <v>20264055</v>
      </c>
      <c r="G197" s="26">
        <v>0</v>
      </c>
      <c r="I197" s="14"/>
      <c r="J197" s="14"/>
      <c r="K197" s="14"/>
      <c r="L197" s="14"/>
    </row>
    <row r="198" spans="1:12" s="36" customFormat="1" x14ac:dyDescent="0.2">
      <c r="B198" s="33" t="s">
        <v>132</v>
      </c>
      <c r="C198" s="63"/>
      <c r="D198" s="24" t="s">
        <v>17</v>
      </c>
      <c r="E198" s="42">
        <v>17204378</v>
      </c>
      <c r="F198" s="42">
        <v>17040639</v>
      </c>
      <c r="G198" s="26">
        <v>0</v>
      </c>
      <c r="I198" s="14"/>
      <c r="J198" s="14"/>
      <c r="K198" s="14"/>
      <c r="L198" s="14"/>
    </row>
    <row r="199" spans="1:12" s="36" customFormat="1" x14ac:dyDescent="0.2">
      <c r="B199" s="33" t="s">
        <v>133</v>
      </c>
      <c r="C199" s="63"/>
      <c r="D199" s="24" t="s">
        <v>17</v>
      </c>
      <c r="E199" s="42">
        <v>37377989</v>
      </c>
      <c r="F199" s="42">
        <v>35640389</v>
      </c>
      <c r="G199" s="26">
        <v>0</v>
      </c>
      <c r="I199" s="14"/>
      <c r="J199" s="14"/>
      <c r="K199" s="14"/>
      <c r="L199" s="14"/>
    </row>
    <row r="200" spans="1:12" s="36" customFormat="1" x14ac:dyDescent="0.2">
      <c r="B200" s="33" t="s">
        <v>134</v>
      </c>
      <c r="C200" s="63"/>
      <c r="D200" s="24" t="s">
        <v>17</v>
      </c>
      <c r="E200" s="42">
        <v>2000000000</v>
      </c>
      <c r="F200" s="42">
        <v>2000000000</v>
      </c>
      <c r="G200" s="26">
        <v>0</v>
      </c>
      <c r="I200" s="14"/>
      <c r="J200" s="14"/>
      <c r="K200" s="14"/>
      <c r="L200" s="14"/>
    </row>
    <row r="201" spans="1:12" s="36" customFormat="1" x14ac:dyDescent="0.2">
      <c r="B201" s="33"/>
      <c r="C201" s="63"/>
      <c r="D201" s="24"/>
      <c r="E201" s="42"/>
      <c r="F201" s="42"/>
      <c r="G201" s="26"/>
      <c r="I201" s="14"/>
      <c r="J201" s="14"/>
      <c r="K201" s="14"/>
      <c r="L201" s="14"/>
    </row>
    <row r="202" spans="1:12" s="41" customFormat="1" x14ac:dyDescent="0.2">
      <c r="A202" s="30" t="s">
        <v>135</v>
      </c>
      <c r="B202" s="30"/>
      <c r="C202" s="31"/>
      <c r="D202" s="31"/>
      <c r="E202" s="32">
        <f>SUM(E203:E212)</f>
        <v>20541661358</v>
      </c>
      <c r="F202" s="32">
        <f>SUM(F203:F212)</f>
        <v>20450855029</v>
      </c>
      <c r="G202" s="32">
        <f>SUM(G203:G212)</f>
        <v>0</v>
      </c>
      <c r="H202" s="39"/>
      <c r="I202" s="40"/>
      <c r="J202" s="40"/>
    </row>
    <row r="203" spans="1:12" s="14" customFormat="1" x14ac:dyDescent="0.2">
      <c r="B203" s="33" t="s">
        <v>136</v>
      </c>
      <c r="C203" s="58"/>
      <c r="D203" s="24" t="s">
        <v>17</v>
      </c>
      <c r="E203" s="42">
        <v>19676938580</v>
      </c>
      <c r="F203" s="42">
        <v>19676938580</v>
      </c>
      <c r="G203" s="26">
        <v>0</v>
      </c>
      <c r="H203" s="36"/>
    </row>
    <row r="204" spans="1:12" s="14" customFormat="1" x14ac:dyDescent="0.2">
      <c r="B204" s="33" t="s">
        <v>136</v>
      </c>
      <c r="C204" s="58"/>
      <c r="D204" s="24" t="s">
        <v>94</v>
      </c>
      <c r="E204" s="42">
        <v>14390522</v>
      </c>
      <c r="F204" s="42">
        <v>14390522</v>
      </c>
      <c r="G204" s="26">
        <v>0</v>
      </c>
      <c r="H204" s="36"/>
    </row>
    <row r="205" spans="1:12" s="14" customFormat="1" x14ac:dyDescent="0.2">
      <c r="B205" s="33" t="s">
        <v>136</v>
      </c>
      <c r="C205" s="58"/>
      <c r="D205" s="24" t="s">
        <v>24</v>
      </c>
      <c r="E205" s="42">
        <v>45846882</v>
      </c>
      <c r="F205" s="42">
        <v>45846882</v>
      </c>
      <c r="G205" s="26">
        <v>0</v>
      </c>
      <c r="H205" s="36"/>
    </row>
    <row r="206" spans="1:12" s="14" customFormat="1" x14ac:dyDescent="0.2">
      <c r="B206" s="33" t="s">
        <v>128</v>
      </c>
      <c r="C206" s="58"/>
      <c r="D206" s="24" t="s">
        <v>17</v>
      </c>
      <c r="E206" s="42">
        <v>503257206</v>
      </c>
      <c r="F206" s="42">
        <v>438396946</v>
      </c>
      <c r="G206" s="26">
        <v>0</v>
      </c>
      <c r="H206" s="36"/>
    </row>
    <row r="207" spans="1:12" s="14" customFormat="1" x14ac:dyDescent="0.2">
      <c r="B207" s="33" t="s">
        <v>128</v>
      </c>
      <c r="C207" s="58"/>
      <c r="D207" s="24" t="s">
        <v>94</v>
      </c>
      <c r="E207" s="42">
        <v>616483</v>
      </c>
      <c r="F207" s="42">
        <v>616317</v>
      </c>
      <c r="G207" s="26">
        <v>0</v>
      </c>
      <c r="H207" s="36"/>
    </row>
    <row r="208" spans="1:12" s="14" customFormat="1" x14ac:dyDescent="0.2">
      <c r="B208" s="33" t="s">
        <v>128</v>
      </c>
      <c r="C208" s="58"/>
      <c r="D208" s="24" t="s">
        <v>24</v>
      </c>
      <c r="E208" s="42">
        <v>1663111</v>
      </c>
      <c r="F208" s="42">
        <v>1662728</v>
      </c>
      <c r="G208" s="26">
        <v>0</v>
      </c>
      <c r="H208" s="36"/>
    </row>
    <row r="209" spans="1:10" s="14" customFormat="1" x14ac:dyDescent="0.2">
      <c r="B209" s="33" t="s">
        <v>129</v>
      </c>
      <c r="C209" s="58"/>
      <c r="D209" s="24" t="s">
        <v>17</v>
      </c>
      <c r="E209" s="42">
        <v>264724814</v>
      </c>
      <c r="F209" s="42">
        <v>239958914</v>
      </c>
      <c r="G209" s="26">
        <v>0</v>
      </c>
      <c r="H209" s="36"/>
    </row>
    <row r="210" spans="1:10" s="14" customFormat="1" x14ac:dyDescent="0.2">
      <c r="B210" s="33" t="s">
        <v>129</v>
      </c>
      <c r="C210" s="58"/>
      <c r="D210" s="24" t="s">
        <v>94</v>
      </c>
      <c r="E210" s="42">
        <v>6906895</v>
      </c>
      <c r="F210" s="42">
        <v>6276881</v>
      </c>
      <c r="G210" s="26">
        <v>0</v>
      </c>
      <c r="H210" s="36"/>
    </row>
    <row r="211" spans="1:10" s="14" customFormat="1" x14ac:dyDescent="0.2">
      <c r="B211" s="33" t="s">
        <v>129</v>
      </c>
      <c r="C211" s="58"/>
      <c r="D211" s="24" t="s">
        <v>24</v>
      </c>
      <c r="E211" s="42">
        <v>795954</v>
      </c>
      <c r="F211" s="42">
        <v>745359</v>
      </c>
      <c r="G211" s="26">
        <v>0</v>
      </c>
      <c r="H211" s="36"/>
    </row>
    <row r="212" spans="1:10" s="14" customFormat="1" x14ac:dyDescent="0.2">
      <c r="B212" s="33" t="s">
        <v>137</v>
      </c>
      <c r="C212" s="58"/>
      <c r="D212" s="24" t="s">
        <v>17</v>
      </c>
      <c r="E212" s="42">
        <v>26520911</v>
      </c>
      <c r="F212" s="42">
        <v>26021900</v>
      </c>
      <c r="G212" s="26">
        <v>0</v>
      </c>
      <c r="H212" s="36"/>
    </row>
    <row r="213" spans="1:10" s="14" customFormat="1" x14ac:dyDescent="0.2">
      <c r="B213" s="33"/>
      <c r="C213" s="58"/>
      <c r="D213" s="24"/>
      <c r="E213" s="42"/>
      <c r="F213" s="42"/>
      <c r="G213" s="26"/>
      <c r="H213" s="36"/>
    </row>
    <row r="214" spans="1:10" s="41" customFormat="1" x14ac:dyDescent="0.2">
      <c r="A214" s="30" t="s">
        <v>138</v>
      </c>
      <c r="B214" s="30"/>
      <c r="C214" s="31"/>
      <c r="D214" s="31"/>
      <c r="E214" s="32">
        <f>SUM(E215)</f>
        <v>3953519</v>
      </c>
      <c r="F214" s="32">
        <f t="shared" ref="F214:G214" si="6">SUM(F215)</f>
        <v>3953519</v>
      </c>
      <c r="G214" s="32">
        <f t="shared" si="6"/>
        <v>0</v>
      </c>
      <c r="H214" s="39"/>
      <c r="I214" s="40"/>
      <c r="J214" s="40"/>
    </row>
    <row r="215" spans="1:10" s="14" customFormat="1" x14ac:dyDescent="0.2">
      <c r="B215" s="33" t="s">
        <v>21</v>
      </c>
      <c r="C215" s="33"/>
      <c r="D215" s="24" t="s">
        <v>17</v>
      </c>
      <c r="E215" s="42">
        <v>3953519</v>
      </c>
      <c r="F215" s="42">
        <v>3953519</v>
      </c>
      <c r="G215" s="26">
        <v>0</v>
      </c>
      <c r="H215" s="36"/>
    </row>
    <row r="216" spans="1:10" s="14" customFormat="1" x14ac:dyDescent="0.2">
      <c r="A216" s="56"/>
      <c r="B216" s="50"/>
      <c r="C216" s="64"/>
      <c r="D216" s="51"/>
      <c r="E216" s="52"/>
      <c r="F216" s="52"/>
      <c r="G216" s="52"/>
      <c r="H216" s="36"/>
    </row>
    <row r="217" spans="1:10" s="41" customFormat="1" x14ac:dyDescent="0.2">
      <c r="A217" s="30" t="s">
        <v>139</v>
      </c>
      <c r="B217" s="30"/>
      <c r="C217" s="31"/>
      <c r="D217" s="31"/>
      <c r="E217" s="32">
        <f>SUM(E218)</f>
        <v>0</v>
      </c>
      <c r="F217" s="32">
        <f t="shared" ref="F217:G217" si="7">SUM(F218)</f>
        <v>0</v>
      </c>
      <c r="G217" s="32">
        <f t="shared" si="7"/>
        <v>0</v>
      </c>
      <c r="H217" s="39"/>
      <c r="I217" s="40"/>
      <c r="J217" s="40"/>
    </row>
    <row r="218" spans="1:10" s="14" customFormat="1" x14ac:dyDescent="0.2">
      <c r="B218" s="33" t="s">
        <v>34</v>
      </c>
      <c r="C218" s="65"/>
      <c r="D218" s="38"/>
      <c r="E218" s="42">
        <v>0</v>
      </c>
      <c r="F218" s="42">
        <v>0</v>
      </c>
      <c r="G218" s="26">
        <v>0</v>
      </c>
      <c r="H218" s="36"/>
      <c r="I218" s="26"/>
    </row>
    <row r="219" spans="1:10" s="14" customFormat="1" x14ac:dyDescent="0.2">
      <c r="B219" s="33"/>
      <c r="C219" s="33"/>
      <c r="D219" s="24"/>
      <c r="E219" s="42"/>
      <c r="F219" s="42"/>
      <c r="G219" s="26"/>
      <c r="H219" s="36"/>
    </row>
    <row r="220" spans="1:10" s="41" customFormat="1" x14ac:dyDescent="0.2">
      <c r="A220" s="30" t="s">
        <v>140</v>
      </c>
      <c r="B220" s="30"/>
      <c r="C220" s="31"/>
      <c r="D220" s="31"/>
      <c r="E220" s="32">
        <v>0</v>
      </c>
      <c r="F220" s="32">
        <v>0</v>
      </c>
      <c r="G220" s="32">
        <v>0</v>
      </c>
      <c r="H220" s="39"/>
      <c r="I220" s="40"/>
      <c r="J220" s="40"/>
    </row>
    <row r="221" spans="1:10" s="14" customFormat="1" x14ac:dyDescent="0.2">
      <c r="B221" s="33" t="s">
        <v>34</v>
      </c>
      <c r="C221" s="33"/>
      <c r="D221" s="24"/>
      <c r="E221" s="42">
        <v>0</v>
      </c>
      <c r="F221" s="42">
        <v>0</v>
      </c>
      <c r="G221" s="26">
        <v>0</v>
      </c>
      <c r="H221" s="36"/>
    </row>
    <row r="222" spans="1:10" s="14" customFormat="1" x14ac:dyDescent="0.2">
      <c r="B222" s="37"/>
      <c r="C222" s="55"/>
      <c r="D222" s="24"/>
      <c r="E222" s="42"/>
      <c r="F222" s="42"/>
      <c r="G222" s="42"/>
      <c r="H222" s="36"/>
    </row>
    <row r="223" spans="1:10" s="41" customFormat="1" x14ac:dyDescent="0.2">
      <c r="A223" s="30" t="s">
        <v>141</v>
      </c>
      <c r="B223" s="30"/>
      <c r="C223" s="31"/>
      <c r="D223" s="31"/>
      <c r="E223" s="32">
        <f>SUM(E224:E224)</f>
        <v>1176193800</v>
      </c>
      <c r="F223" s="32">
        <f>SUM(F224:F224)</f>
        <v>1176193800</v>
      </c>
      <c r="G223" s="32">
        <v>0</v>
      </c>
      <c r="H223" s="39"/>
      <c r="I223" s="40"/>
      <c r="J223" s="40"/>
    </row>
    <row r="224" spans="1:10" s="14" customFormat="1" x14ac:dyDescent="0.2">
      <c r="B224" s="33" t="s">
        <v>75</v>
      </c>
      <c r="C224" s="33"/>
      <c r="D224" s="24" t="s">
        <v>17</v>
      </c>
      <c r="E224" s="42">
        <v>1176193800</v>
      </c>
      <c r="F224" s="42">
        <v>1176193800</v>
      </c>
      <c r="G224" s="26">
        <v>0</v>
      </c>
      <c r="H224" s="36"/>
    </row>
    <row r="225" spans="1:10" s="14" customFormat="1" x14ac:dyDescent="0.2">
      <c r="B225" s="37"/>
      <c r="C225" s="55"/>
      <c r="D225" s="24"/>
      <c r="E225" s="42"/>
      <c r="F225" s="42"/>
      <c r="G225" s="42"/>
      <c r="H225" s="36"/>
    </row>
    <row r="226" spans="1:10" s="41" customFormat="1" x14ac:dyDescent="0.2">
      <c r="A226" s="30" t="s">
        <v>142</v>
      </c>
      <c r="B226" s="30"/>
      <c r="C226" s="31"/>
      <c r="D226" s="31"/>
      <c r="E226" s="32">
        <v>0</v>
      </c>
      <c r="F226" s="32">
        <v>0</v>
      </c>
      <c r="G226" s="32">
        <v>0</v>
      </c>
      <c r="H226" s="39"/>
      <c r="I226" s="40"/>
      <c r="J226" s="40"/>
    </row>
    <row r="227" spans="1:10" s="14" customFormat="1" x14ac:dyDescent="0.2">
      <c r="B227" s="33" t="s">
        <v>34</v>
      </c>
      <c r="C227" s="55"/>
      <c r="D227" s="24"/>
      <c r="E227" s="42">
        <v>0</v>
      </c>
      <c r="F227" s="42">
        <v>0</v>
      </c>
      <c r="G227" s="26">
        <v>0</v>
      </c>
      <c r="H227" s="36"/>
    </row>
    <row r="228" spans="1:10" s="14" customFormat="1" x14ac:dyDescent="0.2">
      <c r="B228" s="37"/>
      <c r="C228" s="55"/>
      <c r="D228" s="24"/>
      <c r="E228" s="42"/>
      <c r="F228" s="42"/>
      <c r="G228" s="42"/>
      <c r="H228" s="36"/>
    </row>
    <row r="229" spans="1:10" s="41" customFormat="1" x14ac:dyDescent="0.2">
      <c r="A229" s="30" t="s">
        <v>143</v>
      </c>
      <c r="B229" s="30"/>
      <c r="C229" s="31"/>
      <c r="D229" s="31"/>
      <c r="E229" s="32">
        <v>20318087356</v>
      </c>
      <c r="F229" s="32">
        <v>20317850212</v>
      </c>
      <c r="G229" s="32">
        <f>SUM(G230:G516)</f>
        <v>0</v>
      </c>
      <c r="H229" s="39"/>
      <c r="I229" s="40"/>
      <c r="J229" s="40"/>
    </row>
    <row r="230" spans="1:10" s="14" customFormat="1" x14ac:dyDescent="0.2">
      <c r="B230" s="33" t="s">
        <v>144</v>
      </c>
      <c r="C230" s="58"/>
      <c r="D230" s="24" t="s">
        <v>76</v>
      </c>
      <c r="E230" s="42">
        <v>55041013</v>
      </c>
      <c r="F230" s="42">
        <v>55041013</v>
      </c>
      <c r="G230" s="26">
        <v>0</v>
      </c>
      <c r="H230" s="36"/>
    </row>
    <row r="231" spans="1:10" s="14" customFormat="1" x14ac:dyDescent="0.2">
      <c r="B231" s="33" t="s">
        <v>144</v>
      </c>
      <c r="C231" s="58"/>
      <c r="D231" s="24" t="s">
        <v>37</v>
      </c>
      <c r="E231" s="42">
        <v>52703113</v>
      </c>
      <c r="F231" s="42">
        <v>52703113</v>
      </c>
      <c r="G231" s="26">
        <v>0</v>
      </c>
      <c r="H231" s="36"/>
    </row>
    <row r="232" spans="1:10" s="14" customFormat="1" x14ac:dyDescent="0.2">
      <c r="B232" s="33" t="s">
        <v>144</v>
      </c>
      <c r="C232" s="58"/>
      <c r="D232" s="24" t="s">
        <v>145</v>
      </c>
      <c r="E232" s="42">
        <v>64425227</v>
      </c>
      <c r="F232" s="42">
        <v>64425227</v>
      </c>
      <c r="G232" s="26">
        <v>0</v>
      </c>
      <c r="H232" s="36"/>
      <c r="I232" s="26"/>
      <c r="J232" s="26"/>
    </row>
    <row r="233" spans="1:10" s="14" customFormat="1" x14ac:dyDescent="0.2">
      <c r="B233" s="33" t="s">
        <v>144</v>
      </c>
      <c r="C233" s="58"/>
      <c r="D233" s="66" t="s">
        <v>146</v>
      </c>
      <c r="E233" s="42">
        <v>182948438</v>
      </c>
      <c r="F233" s="42">
        <v>182948438</v>
      </c>
      <c r="G233" s="26">
        <v>0</v>
      </c>
      <c r="H233" s="36"/>
      <c r="I233" s="26"/>
      <c r="J233" s="26"/>
    </row>
    <row r="234" spans="1:10" s="14" customFormat="1" x14ac:dyDescent="0.2">
      <c r="B234" s="33" t="s">
        <v>144</v>
      </c>
      <c r="C234" s="58"/>
      <c r="D234" s="24" t="s">
        <v>38</v>
      </c>
      <c r="E234" s="42">
        <v>96344276</v>
      </c>
      <c r="F234" s="42">
        <v>96344276</v>
      </c>
      <c r="G234" s="26">
        <v>0</v>
      </c>
      <c r="H234" s="36"/>
    </row>
    <row r="235" spans="1:10" s="14" customFormat="1" x14ac:dyDescent="0.2">
      <c r="B235" s="33" t="s">
        <v>144</v>
      </c>
      <c r="C235" s="58"/>
      <c r="D235" s="24" t="s">
        <v>147</v>
      </c>
      <c r="E235" s="42">
        <v>108233706</v>
      </c>
      <c r="F235" s="42">
        <v>108233706</v>
      </c>
      <c r="G235" s="26">
        <v>0</v>
      </c>
      <c r="H235" s="36"/>
    </row>
    <row r="236" spans="1:10" s="14" customFormat="1" x14ac:dyDescent="0.2">
      <c r="B236" s="33" t="s">
        <v>144</v>
      </c>
      <c r="C236" s="58"/>
      <c r="D236" s="24" t="s">
        <v>102</v>
      </c>
      <c r="E236" s="42">
        <v>52721216</v>
      </c>
      <c r="F236" s="42">
        <v>52721216</v>
      </c>
      <c r="G236" s="26">
        <v>0</v>
      </c>
      <c r="H236" s="36"/>
    </row>
    <row r="237" spans="1:10" s="14" customFormat="1" x14ac:dyDescent="0.2">
      <c r="B237" s="33" t="s">
        <v>144</v>
      </c>
      <c r="C237" s="58"/>
      <c r="D237" s="24" t="s">
        <v>148</v>
      </c>
      <c r="E237" s="42">
        <v>88754541</v>
      </c>
      <c r="F237" s="42">
        <v>88754541</v>
      </c>
      <c r="G237" s="26">
        <v>0</v>
      </c>
      <c r="H237" s="36"/>
    </row>
    <row r="238" spans="1:10" s="14" customFormat="1" x14ac:dyDescent="0.2">
      <c r="B238" s="33" t="s">
        <v>144</v>
      </c>
      <c r="C238" s="58"/>
      <c r="D238" s="24" t="s">
        <v>77</v>
      </c>
      <c r="E238" s="42">
        <v>55813757</v>
      </c>
      <c r="F238" s="42">
        <v>55813757</v>
      </c>
      <c r="G238" s="26">
        <v>0</v>
      </c>
      <c r="H238" s="36"/>
    </row>
    <row r="239" spans="1:10" s="14" customFormat="1" x14ac:dyDescent="0.2">
      <c r="B239" s="33" t="s">
        <v>144</v>
      </c>
      <c r="C239" s="58"/>
      <c r="D239" s="24" t="s">
        <v>39</v>
      </c>
      <c r="E239" s="42">
        <v>53404121</v>
      </c>
      <c r="F239" s="42">
        <v>53404121</v>
      </c>
      <c r="G239" s="26">
        <v>0</v>
      </c>
      <c r="H239" s="36"/>
    </row>
    <row r="240" spans="1:10" s="14" customFormat="1" x14ac:dyDescent="0.2">
      <c r="B240" s="33" t="s">
        <v>144</v>
      </c>
      <c r="C240" s="58"/>
      <c r="D240" s="24" t="s">
        <v>149</v>
      </c>
      <c r="E240" s="42">
        <v>75173882</v>
      </c>
      <c r="F240" s="42">
        <v>75173882</v>
      </c>
      <c r="G240" s="26">
        <v>0</v>
      </c>
      <c r="H240" s="36"/>
    </row>
    <row r="241" spans="2:8" s="14" customFormat="1" x14ac:dyDescent="0.2">
      <c r="B241" s="33" t="s">
        <v>144</v>
      </c>
      <c r="C241" s="58"/>
      <c r="D241" s="24" t="s">
        <v>78</v>
      </c>
      <c r="E241" s="42">
        <v>89475694</v>
      </c>
      <c r="F241" s="42">
        <v>89475694</v>
      </c>
      <c r="G241" s="26">
        <v>0</v>
      </c>
      <c r="H241" s="36"/>
    </row>
    <row r="242" spans="2:8" s="14" customFormat="1" x14ac:dyDescent="0.2">
      <c r="B242" s="33" t="s">
        <v>144</v>
      </c>
      <c r="C242" s="58"/>
      <c r="D242" s="66" t="s">
        <v>40</v>
      </c>
      <c r="E242" s="42">
        <v>112654120</v>
      </c>
      <c r="F242" s="42">
        <v>112654120</v>
      </c>
      <c r="G242" s="26">
        <v>0</v>
      </c>
      <c r="H242" s="36"/>
    </row>
    <row r="243" spans="2:8" s="14" customFormat="1" x14ac:dyDescent="0.2">
      <c r="B243" s="33" t="s">
        <v>144</v>
      </c>
      <c r="C243" s="58"/>
      <c r="D243" s="24" t="s">
        <v>41</v>
      </c>
      <c r="E243" s="42">
        <v>112913271</v>
      </c>
      <c r="F243" s="42">
        <v>112913271</v>
      </c>
      <c r="G243" s="26">
        <v>0</v>
      </c>
      <c r="H243" s="36"/>
    </row>
    <row r="244" spans="2:8" s="14" customFormat="1" x14ac:dyDescent="0.2">
      <c r="B244" s="33" t="s">
        <v>144</v>
      </c>
      <c r="C244" s="58"/>
      <c r="D244" s="24" t="s">
        <v>42</v>
      </c>
      <c r="E244" s="42">
        <v>114916318</v>
      </c>
      <c r="F244" s="42">
        <v>114916318</v>
      </c>
      <c r="G244" s="26">
        <v>0</v>
      </c>
      <c r="H244" s="36"/>
    </row>
    <row r="245" spans="2:8" s="14" customFormat="1" x14ac:dyDescent="0.2">
      <c r="B245" s="33" t="s">
        <v>144</v>
      </c>
      <c r="C245" s="58"/>
      <c r="D245" s="24" t="s">
        <v>150</v>
      </c>
      <c r="E245" s="42">
        <v>46434282</v>
      </c>
      <c r="F245" s="42">
        <v>46434282</v>
      </c>
      <c r="G245" s="26">
        <v>0</v>
      </c>
      <c r="H245" s="36"/>
    </row>
    <row r="246" spans="2:8" s="14" customFormat="1" x14ac:dyDescent="0.2">
      <c r="B246" s="33" t="s">
        <v>144</v>
      </c>
      <c r="C246" s="58"/>
      <c r="D246" s="66" t="s">
        <v>151</v>
      </c>
      <c r="E246" s="42">
        <v>152774091</v>
      </c>
      <c r="F246" s="42">
        <v>152774091</v>
      </c>
      <c r="G246" s="26">
        <v>0</v>
      </c>
      <c r="H246" s="36"/>
    </row>
    <row r="247" spans="2:8" s="14" customFormat="1" x14ac:dyDescent="0.2">
      <c r="B247" s="33" t="s">
        <v>144</v>
      </c>
      <c r="C247" s="58"/>
      <c r="D247" s="24" t="s">
        <v>152</v>
      </c>
      <c r="E247" s="42">
        <v>39560420</v>
      </c>
      <c r="F247" s="42">
        <v>39560420</v>
      </c>
      <c r="G247" s="26">
        <v>0</v>
      </c>
      <c r="H247" s="36"/>
    </row>
    <row r="248" spans="2:8" s="14" customFormat="1" x14ac:dyDescent="0.2">
      <c r="B248" s="33" t="s">
        <v>144</v>
      </c>
      <c r="C248" s="58"/>
      <c r="D248" s="24" t="s">
        <v>43</v>
      </c>
      <c r="E248" s="42">
        <v>196471365</v>
      </c>
      <c r="F248" s="42">
        <v>196471365</v>
      </c>
      <c r="G248" s="26">
        <v>0</v>
      </c>
      <c r="H248" s="36"/>
    </row>
    <row r="249" spans="2:8" s="14" customFormat="1" x14ac:dyDescent="0.2">
      <c r="B249" s="33" t="s">
        <v>144</v>
      </c>
      <c r="C249" s="58"/>
      <c r="D249" s="24" t="s">
        <v>153</v>
      </c>
      <c r="E249" s="42">
        <v>169206903</v>
      </c>
      <c r="F249" s="42">
        <v>169206903</v>
      </c>
      <c r="G249" s="26">
        <v>0</v>
      </c>
      <c r="H249" s="36"/>
    </row>
    <row r="250" spans="2:8" s="14" customFormat="1" x14ac:dyDescent="0.2">
      <c r="B250" s="33" t="s">
        <v>144</v>
      </c>
      <c r="C250" s="58"/>
      <c r="D250" s="24" t="s">
        <v>103</v>
      </c>
      <c r="E250" s="42">
        <v>51526601</v>
      </c>
      <c r="F250" s="42">
        <v>51526601</v>
      </c>
      <c r="G250" s="26">
        <v>0</v>
      </c>
      <c r="H250" s="36"/>
    </row>
    <row r="251" spans="2:8" s="14" customFormat="1" x14ac:dyDescent="0.2">
      <c r="B251" s="33" t="s">
        <v>144</v>
      </c>
      <c r="C251" s="58"/>
      <c r="D251" s="24" t="s">
        <v>79</v>
      </c>
      <c r="E251" s="42">
        <v>137236731</v>
      </c>
      <c r="F251" s="42">
        <v>137236731</v>
      </c>
      <c r="G251" s="26">
        <v>0</v>
      </c>
      <c r="H251" s="36"/>
    </row>
    <row r="252" spans="2:8" s="14" customFormat="1" x14ac:dyDescent="0.2">
      <c r="B252" s="33" t="s">
        <v>144</v>
      </c>
      <c r="C252" s="58"/>
      <c r="D252" s="24" t="s">
        <v>44</v>
      </c>
      <c r="E252" s="42">
        <v>442214181</v>
      </c>
      <c r="F252" s="42">
        <v>442214181</v>
      </c>
      <c r="G252" s="26">
        <v>0</v>
      </c>
      <c r="H252" s="36"/>
    </row>
    <row r="253" spans="2:8" s="14" customFormat="1" x14ac:dyDescent="0.2">
      <c r="B253" s="33" t="s">
        <v>144</v>
      </c>
      <c r="C253" s="58"/>
      <c r="D253" s="24" t="s">
        <v>154</v>
      </c>
      <c r="E253" s="42">
        <v>91005280</v>
      </c>
      <c r="F253" s="42">
        <v>91005280</v>
      </c>
      <c r="G253" s="26">
        <v>0</v>
      </c>
      <c r="H253" s="36"/>
    </row>
    <row r="254" spans="2:8" s="14" customFormat="1" x14ac:dyDescent="0.2">
      <c r="B254" s="33" t="s">
        <v>144</v>
      </c>
      <c r="C254" s="58"/>
      <c r="D254" s="24" t="s">
        <v>45</v>
      </c>
      <c r="E254" s="42">
        <v>36725114</v>
      </c>
      <c r="F254" s="42">
        <v>36725114</v>
      </c>
      <c r="G254" s="26">
        <v>0</v>
      </c>
      <c r="H254" s="36"/>
    </row>
    <row r="255" spans="2:8" s="14" customFormat="1" x14ac:dyDescent="0.2">
      <c r="B255" s="33" t="s">
        <v>144</v>
      </c>
      <c r="C255" s="58"/>
      <c r="D255" s="24" t="s">
        <v>46</v>
      </c>
      <c r="E255" s="42">
        <v>257687259</v>
      </c>
      <c r="F255" s="42">
        <v>257687259</v>
      </c>
      <c r="G255" s="26">
        <v>0</v>
      </c>
      <c r="H255" s="36"/>
    </row>
    <row r="256" spans="2:8" s="14" customFormat="1" x14ac:dyDescent="0.2">
      <c r="B256" s="33" t="s">
        <v>144</v>
      </c>
      <c r="C256" s="58"/>
      <c r="D256" s="24" t="s">
        <v>47</v>
      </c>
      <c r="E256" s="42">
        <v>151688903</v>
      </c>
      <c r="F256" s="42">
        <v>151688903</v>
      </c>
      <c r="G256" s="26">
        <v>0</v>
      </c>
      <c r="H256" s="36"/>
    </row>
    <row r="257" spans="2:8" s="14" customFormat="1" x14ac:dyDescent="0.2">
      <c r="B257" s="33" t="s">
        <v>144</v>
      </c>
      <c r="C257" s="58"/>
      <c r="D257" s="24" t="s">
        <v>48</v>
      </c>
      <c r="E257" s="42">
        <v>26626495</v>
      </c>
      <c r="F257" s="42">
        <v>26626495</v>
      </c>
      <c r="G257" s="26">
        <v>0</v>
      </c>
      <c r="H257" s="36"/>
    </row>
    <row r="258" spans="2:8" s="14" customFormat="1" x14ac:dyDescent="0.2">
      <c r="B258" s="33" t="s">
        <v>144</v>
      </c>
      <c r="C258" s="58"/>
      <c r="D258" s="24" t="s">
        <v>155</v>
      </c>
      <c r="E258" s="42">
        <v>17884023</v>
      </c>
      <c r="F258" s="42">
        <v>17884023</v>
      </c>
      <c r="G258" s="26">
        <v>0</v>
      </c>
      <c r="H258" s="36"/>
    </row>
    <row r="259" spans="2:8" s="14" customFormat="1" x14ac:dyDescent="0.2">
      <c r="B259" s="33" t="s">
        <v>144</v>
      </c>
      <c r="C259" s="58"/>
      <c r="D259" s="24" t="s">
        <v>156</v>
      </c>
      <c r="E259" s="42">
        <v>126939786</v>
      </c>
      <c r="F259" s="42">
        <v>126939786</v>
      </c>
      <c r="G259" s="26">
        <v>0</v>
      </c>
      <c r="H259" s="36"/>
    </row>
    <row r="260" spans="2:8" s="14" customFormat="1" x14ac:dyDescent="0.2">
      <c r="B260" s="33" t="s">
        <v>144</v>
      </c>
      <c r="C260" s="58"/>
      <c r="D260" s="24" t="s">
        <v>157</v>
      </c>
      <c r="E260" s="42">
        <v>722379882</v>
      </c>
      <c r="F260" s="42">
        <v>722379882</v>
      </c>
      <c r="G260" s="26">
        <v>0</v>
      </c>
      <c r="H260" s="36"/>
    </row>
    <row r="261" spans="2:8" s="14" customFormat="1" x14ac:dyDescent="0.2">
      <c r="B261" s="33" t="s">
        <v>144</v>
      </c>
      <c r="C261" s="58"/>
      <c r="D261" s="24" t="s">
        <v>158</v>
      </c>
      <c r="E261" s="42">
        <v>82279599</v>
      </c>
      <c r="F261" s="42">
        <v>82279599</v>
      </c>
      <c r="G261" s="26">
        <v>0</v>
      </c>
      <c r="H261" s="36"/>
    </row>
    <row r="262" spans="2:8" s="14" customFormat="1" x14ac:dyDescent="0.2">
      <c r="B262" s="33" t="s">
        <v>144</v>
      </c>
      <c r="C262" s="58"/>
      <c r="D262" s="66" t="s">
        <v>159</v>
      </c>
      <c r="E262" s="42">
        <v>41857248</v>
      </c>
      <c r="F262" s="42">
        <v>41857248</v>
      </c>
      <c r="G262" s="26">
        <v>0</v>
      </c>
      <c r="H262" s="36"/>
    </row>
    <row r="263" spans="2:8" s="14" customFormat="1" x14ac:dyDescent="0.2">
      <c r="B263" s="33" t="s">
        <v>144</v>
      </c>
      <c r="C263" s="58"/>
      <c r="D263" s="66" t="s">
        <v>160</v>
      </c>
      <c r="E263" s="42">
        <v>175490932</v>
      </c>
      <c r="F263" s="42">
        <v>175490932</v>
      </c>
      <c r="G263" s="26">
        <v>0</v>
      </c>
      <c r="H263" s="36"/>
    </row>
    <row r="264" spans="2:8" s="14" customFormat="1" x14ac:dyDescent="0.2">
      <c r="B264" s="33" t="s">
        <v>144</v>
      </c>
      <c r="C264" s="58"/>
      <c r="D264" s="66" t="s">
        <v>161</v>
      </c>
      <c r="E264" s="42">
        <v>36623207</v>
      </c>
      <c r="F264" s="42">
        <v>36623207</v>
      </c>
      <c r="G264" s="26">
        <v>0</v>
      </c>
      <c r="H264" s="36"/>
    </row>
    <row r="265" spans="2:8" s="14" customFormat="1" x14ac:dyDescent="0.2">
      <c r="B265" s="33" t="s">
        <v>144</v>
      </c>
      <c r="C265" s="58"/>
      <c r="D265" s="66" t="s">
        <v>162</v>
      </c>
      <c r="E265" s="42">
        <v>55012158</v>
      </c>
      <c r="F265" s="42">
        <v>55012158</v>
      </c>
      <c r="G265" s="26">
        <v>0</v>
      </c>
      <c r="H265" s="36"/>
    </row>
    <row r="266" spans="2:8" s="14" customFormat="1" x14ac:dyDescent="0.2">
      <c r="B266" s="33" t="s">
        <v>144</v>
      </c>
      <c r="C266" s="58"/>
      <c r="D266" s="66" t="s">
        <v>49</v>
      </c>
      <c r="E266" s="42">
        <v>62956657</v>
      </c>
      <c r="F266" s="42">
        <v>62956657</v>
      </c>
      <c r="G266" s="26">
        <v>0</v>
      </c>
      <c r="H266" s="36"/>
    </row>
    <row r="267" spans="2:8" s="14" customFormat="1" x14ac:dyDescent="0.2">
      <c r="B267" s="33" t="s">
        <v>144</v>
      </c>
      <c r="C267" s="58"/>
      <c r="D267" s="24" t="s">
        <v>50</v>
      </c>
      <c r="E267" s="42">
        <v>122801669</v>
      </c>
      <c r="F267" s="42">
        <v>122801669</v>
      </c>
      <c r="G267" s="26">
        <v>0</v>
      </c>
      <c r="H267" s="36"/>
    </row>
    <row r="268" spans="2:8" s="14" customFormat="1" x14ac:dyDescent="0.2">
      <c r="B268" s="33" t="s">
        <v>144</v>
      </c>
      <c r="C268" s="58"/>
      <c r="D268" s="24" t="s">
        <v>80</v>
      </c>
      <c r="E268" s="42">
        <v>140411164</v>
      </c>
      <c r="F268" s="42">
        <v>140411164</v>
      </c>
      <c r="G268" s="26">
        <v>0</v>
      </c>
      <c r="H268" s="36"/>
    </row>
    <row r="269" spans="2:8" s="14" customFormat="1" x14ac:dyDescent="0.2">
      <c r="B269" s="33" t="s">
        <v>144</v>
      </c>
      <c r="C269" s="58"/>
      <c r="D269" s="24" t="s">
        <v>51</v>
      </c>
      <c r="E269" s="42">
        <v>70286524</v>
      </c>
      <c r="F269" s="42">
        <v>70286524</v>
      </c>
      <c r="G269" s="26">
        <v>0</v>
      </c>
      <c r="H269" s="36"/>
    </row>
    <row r="270" spans="2:8" s="14" customFormat="1" x14ac:dyDescent="0.2">
      <c r="B270" s="33" t="s">
        <v>144</v>
      </c>
      <c r="C270" s="58"/>
      <c r="D270" s="24" t="s">
        <v>163</v>
      </c>
      <c r="E270" s="42">
        <v>160137524</v>
      </c>
      <c r="F270" s="42">
        <v>160137524</v>
      </c>
      <c r="G270" s="26">
        <v>0</v>
      </c>
      <c r="H270" s="36"/>
    </row>
    <row r="271" spans="2:8" s="14" customFormat="1" x14ac:dyDescent="0.2">
      <c r="B271" s="33" t="s">
        <v>144</v>
      </c>
      <c r="C271" s="58"/>
      <c r="D271" s="24" t="s">
        <v>52</v>
      </c>
      <c r="E271" s="42">
        <v>45303015</v>
      </c>
      <c r="F271" s="42">
        <v>45303015</v>
      </c>
      <c r="G271" s="26">
        <v>0</v>
      </c>
      <c r="H271" s="36"/>
    </row>
    <row r="272" spans="2:8" s="14" customFormat="1" x14ac:dyDescent="0.2">
      <c r="B272" s="33" t="s">
        <v>144</v>
      </c>
      <c r="C272" s="58"/>
      <c r="D272" s="24" t="s">
        <v>53</v>
      </c>
      <c r="E272" s="42">
        <v>34748098</v>
      </c>
      <c r="F272" s="42">
        <v>34748098</v>
      </c>
      <c r="G272" s="26">
        <v>0</v>
      </c>
      <c r="H272" s="36"/>
    </row>
    <row r="273" spans="1:8" s="14" customFormat="1" x14ac:dyDescent="0.2">
      <c r="B273" s="33" t="s">
        <v>144</v>
      </c>
      <c r="C273" s="58"/>
      <c r="D273" s="24" t="s">
        <v>104</v>
      </c>
      <c r="E273" s="42">
        <v>111870705</v>
      </c>
      <c r="F273" s="42">
        <v>111870705</v>
      </c>
      <c r="G273" s="26">
        <v>0</v>
      </c>
      <c r="H273" s="36"/>
    </row>
    <row r="274" spans="1:8" s="14" customFormat="1" x14ac:dyDescent="0.2">
      <c r="B274" s="33" t="s">
        <v>144</v>
      </c>
      <c r="C274" s="58"/>
      <c r="D274" s="24" t="s">
        <v>164</v>
      </c>
      <c r="E274" s="42">
        <v>20832995</v>
      </c>
      <c r="F274" s="42">
        <v>20832995</v>
      </c>
      <c r="G274" s="26">
        <v>0</v>
      </c>
      <c r="H274" s="36"/>
    </row>
    <row r="275" spans="1:8" s="14" customFormat="1" x14ac:dyDescent="0.2">
      <c r="B275" s="33" t="s">
        <v>144</v>
      </c>
      <c r="C275" s="58"/>
      <c r="D275" s="24" t="s">
        <v>81</v>
      </c>
      <c r="E275" s="42">
        <v>80622891</v>
      </c>
      <c r="F275" s="42">
        <v>80622891</v>
      </c>
      <c r="G275" s="26">
        <v>0</v>
      </c>
      <c r="H275" s="36"/>
    </row>
    <row r="276" spans="1:8" s="14" customFormat="1" x14ac:dyDescent="0.2">
      <c r="B276" s="33" t="s">
        <v>144</v>
      </c>
      <c r="C276" s="58"/>
      <c r="D276" s="24" t="s">
        <v>165</v>
      </c>
      <c r="E276" s="42">
        <v>100622774</v>
      </c>
      <c r="F276" s="42">
        <v>100622774</v>
      </c>
      <c r="G276" s="26">
        <v>0</v>
      </c>
      <c r="H276" s="36"/>
    </row>
    <row r="277" spans="1:8" s="14" customFormat="1" x14ac:dyDescent="0.2">
      <c r="B277" s="33" t="s">
        <v>144</v>
      </c>
      <c r="C277" s="58"/>
      <c r="D277" s="24" t="s">
        <v>100</v>
      </c>
      <c r="E277" s="42">
        <v>33910202</v>
      </c>
      <c r="F277" s="42">
        <v>33910202</v>
      </c>
      <c r="G277" s="26">
        <v>0</v>
      </c>
      <c r="H277" s="36"/>
    </row>
    <row r="278" spans="1:8" s="14" customFormat="1" x14ac:dyDescent="0.2">
      <c r="B278" s="33" t="s">
        <v>144</v>
      </c>
      <c r="C278" s="58"/>
      <c r="D278" s="24" t="s">
        <v>82</v>
      </c>
      <c r="E278" s="42">
        <v>128906479</v>
      </c>
      <c r="F278" s="42">
        <v>128906479</v>
      </c>
      <c r="G278" s="26">
        <v>0</v>
      </c>
      <c r="H278" s="36"/>
    </row>
    <row r="279" spans="1:8" s="14" customFormat="1" x14ac:dyDescent="0.2">
      <c r="B279" s="33" t="s">
        <v>144</v>
      </c>
      <c r="C279" s="58"/>
      <c r="D279" s="24" t="s">
        <v>166</v>
      </c>
      <c r="E279" s="42">
        <v>26544152</v>
      </c>
      <c r="F279" s="42">
        <v>26544152</v>
      </c>
      <c r="G279" s="26">
        <v>0</v>
      </c>
      <c r="H279" s="36"/>
    </row>
    <row r="280" spans="1:8" s="14" customFormat="1" x14ac:dyDescent="0.2">
      <c r="B280" s="33" t="s">
        <v>144</v>
      </c>
      <c r="C280" s="58"/>
      <c r="D280" s="24" t="s">
        <v>167</v>
      </c>
      <c r="E280" s="42">
        <v>80899544</v>
      </c>
      <c r="F280" s="42">
        <v>80899544</v>
      </c>
      <c r="G280" s="26">
        <v>0</v>
      </c>
      <c r="H280" s="36"/>
    </row>
    <row r="281" spans="1:8" s="14" customFormat="1" x14ac:dyDescent="0.2">
      <c r="B281" s="33" t="s">
        <v>144</v>
      </c>
      <c r="C281" s="58"/>
      <c r="D281" s="66" t="s">
        <v>105</v>
      </c>
      <c r="E281" s="42">
        <v>519520325</v>
      </c>
      <c r="F281" s="42">
        <v>519520325</v>
      </c>
      <c r="G281" s="26">
        <v>0</v>
      </c>
      <c r="H281" s="36"/>
    </row>
    <row r="282" spans="1:8" s="14" customFormat="1" x14ac:dyDescent="0.2">
      <c r="B282" s="33" t="s">
        <v>144</v>
      </c>
      <c r="C282" s="58"/>
      <c r="D282" s="66" t="s">
        <v>83</v>
      </c>
      <c r="E282" s="42">
        <v>37892064</v>
      </c>
      <c r="F282" s="42">
        <v>37892064</v>
      </c>
      <c r="G282" s="26">
        <v>0</v>
      </c>
      <c r="H282" s="36"/>
    </row>
    <row r="283" spans="1:8" s="14" customFormat="1" x14ac:dyDescent="0.2">
      <c r="B283" s="33" t="s">
        <v>144</v>
      </c>
      <c r="C283" s="58"/>
      <c r="D283" s="66" t="s">
        <v>168</v>
      </c>
      <c r="E283" s="42">
        <v>57116988</v>
      </c>
      <c r="F283" s="42">
        <v>57116988</v>
      </c>
      <c r="G283" s="26">
        <v>0</v>
      </c>
      <c r="H283" s="36"/>
    </row>
    <row r="284" spans="1:8" s="14" customFormat="1" x14ac:dyDescent="0.2">
      <c r="B284" s="33" t="s">
        <v>144</v>
      </c>
      <c r="C284" s="58"/>
      <c r="D284" s="24" t="s">
        <v>169</v>
      </c>
      <c r="E284" s="42">
        <v>18800170</v>
      </c>
      <c r="F284" s="42">
        <v>18800170</v>
      </c>
      <c r="G284" s="26">
        <v>0</v>
      </c>
      <c r="H284" s="36"/>
    </row>
    <row r="285" spans="1:8" s="14" customFormat="1" x14ac:dyDescent="0.2">
      <c r="B285" s="33" t="s">
        <v>144</v>
      </c>
      <c r="C285" s="58"/>
      <c r="D285" s="66" t="s">
        <v>170</v>
      </c>
      <c r="E285" s="42">
        <v>57951206</v>
      </c>
      <c r="F285" s="42">
        <v>57951206</v>
      </c>
      <c r="G285" s="26">
        <v>0</v>
      </c>
      <c r="H285" s="36"/>
    </row>
    <row r="286" spans="1:8" s="14" customFormat="1" x14ac:dyDescent="0.2">
      <c r="B286" s="33" t="s">
        <v>144</v>
      </c>
      <c r="C286" s="58"/>
      <c r="D286" s="66" t="s">
        <v>171</v>
      </c>
      <c r="E286" s="42">
        <v>201333774</v>
      </c>
      <c r="F286" s="42">
        <v>201333774</v>
      </c>
      <c r="G286" s="26">
        <v>0</v>
      </c>
      <c r="H286" s="36"/>
    </row>
    <row r="287" spans="1:8" s="14" customFormat="1" x14ac:dyDescent="0.2">
      <c r="B287" s="33" t="s">
        <v>144</v>
      </c>
      <c r="C287" s="58"/>
      <c r="D287" s="24" t="s">
        <v>172</v>
      </c>
      <c r="E287" s="42">
        <v>29768639</v>
      </c>
      <c r="F287" s="42">
        <v>29768639</v>
      </c>
      <c r="G287" s="26">
        <v>0</v>
      </c>
      <c r="H287" s="36"/>
    </row>
    <row r="288" spans="1:8" s="14" customFormat="1" x14ac:dyDescent="0.2">
      <c r="A288" s="56"/>
      <c r="B288" s="67" t="s">
        <v>144</v>
      </c>
      <c r="C288" s="68"/>
      <c r="D288" s="69" t="s">
        <v>54</v>
      </c>
      <c r="E288" s="52">
        <v>1039012323</v>
      </c>
      <c r="F288" s="52">
        <v>1039012323</v>
      </c>
      <c r="G288" s="53">
        <v>0</v>
      </c>
      <c r="H288" s="36"/>
    </row>
    <row r="289" spans="2:8" s="14" customFormat="1" x14ac:dyDescent="0.2">
      <c r="B289" s="33" t="s">
        <v>144</v>
      </c>
      <c r="C289" s="58"/>
      <c r="D289" s="24" t="s">
        <v>173</v>
      </c>
      <c r="E289" s="42">
        <v>64009124</v>
      </c>
      <c r="F289" s="42">
        <v>64009124</v>
      </c>
      <c r="G289" s="26">
        <v>0</v>
      </c>
      <c r="H289" s="36"/>
    </row>
    <row r="290" spans="2:8" s="14" customFormat="1" x14ac:dyDescent="0.2">
      <c r="B290" s="33" t="s">
        <v>144</v>
      </c>
      <c r="C290" s="58"/>
      <c r="D290" s="66" t="s">
        <v>84</v>
      </c>
      <c r="E290" s="42">
        <v>198795715</v>
      </c>
      <c r="F290" s="42">
        <v>198795715</v>
      </c>
      <c r="G290" s="26">
        <v>0</v>
      </c>
      <c r="H290" s="36"/>
    </row>
    <row r="291" spans="2:8" s="14" customFormat="1" x14ac:dyDescent="0.2">
      <c r="B291" s="33" t="s">
        <v>144</v>
      </c>
      <c r="C291" s="58"/>
      <c r="D291" s="66" t="s">
        <v>174</v>
      </c>
      <c r="E291" s="42">
        <v>50639874</v>
      </c>
      <c r="F291" s="42">
        <v>50639874</v>
      </c>
      <c r="G291" s="26">
        <v>0</v>
      </c>
      <c r="H291" s="36"/>
    </row>
    <row r="292" spans="2:8" s="14" customFormat="1" x14ac:dyDescent="0.2">
      <c r="B292" s="33" t="s">
        <v>144</v>
      </c>
      <c r="C292" s="58"/>
      <c r="D292" s="24" t="s">
        <v>55</v>
      </c>
      <c r="E292" s="42">
        <v>19405671</v>
      </c>
      <c r="F292" s="42">
        <v>19405671</v>
      </c>
      <c r="G292" s="26">
        <v>0</v>
      </c>
      <c r="H292" s="36"/>
    </row>
    <row r="293" spans="2:8" s="14" customFormat="1" x14ac:dyDescent="0.2">
      <c r="B293" s="33" t="s">
        <v>144</v>
      </c>
      <c r="C293" s="58"/>
      <c r="D293" s="24" t="s">
        <v>175</v>
      </c>
      <c r="E293" s="42">
        <v>295191594</v>
      </c>
      <c r="F293" s="42">
        <v>295191594</v>
      </c>
      <c r="G293" s="26">
        <v>0</v>
      </c>
      <c r="H293" s="36"/>
    </row>
    <row r="294" spans="2:8" s="14" customFormat="1" x14ac:dyDescent="0.2">
      <c r="B294" s="33" t="s">
        <v>144</v>
      </c>
      <c r="C294" s="58"/>
      <c r="D294" s="24" t="s">
        <v>85</v>
      </c>
      <c r="E294" s="42">
        <v>356406783</v>
      </c>
      <c r="F294" s="42">
        <v>356406783</v>
      </c>
      <c r="G294" s="26">
        <v>0</v>
      </c>
      <c r="H294" s="36"/>
    </row>
    <row r="295" spans="2:8" s="14" customFormat="1" x14ac:dyDescent="0.2">
      <c r="B295" s="33" t="s">
        <v>144</v>
      </c>
      <c r="C295" s="58"/>
      <c r="D295" s="66" t="s">
        <v>176</v>
      </c>
      <c r="E295" s="42">
        <v>157456098</v>
      </c>
      <c r="F295" s="42">
        <v>157456098</v>
      </c>
      <c r="G295" s="26">
        <v>0</v>
      </c>
      <c r="H295" s="36"/>
    </row>
    <row r="296" spans="2:8" s="14" customFormat="1" x14ac:dyDescent="0.2">
      <c r="B296" s="33" t="s">
        <v>144</v>
      </c>
      <c r="C296" s="58"/>
      <c r="D296" s="24" t="s">
        <v>177</v>
      </c>
      <c r="E296" s="42">
        <v>49045724</v>
      </c>
      <c r="F296" s="42">
        <v>49045724</v>
      </c>
      <c r="G296" s="26">
        <v>0</v>
      </c>
      <c r="H296" s="36"/>
    </row>
    <row r="297" spans="2:8" s="14" customFormat="1" x14ac:dyDescent="0.2">
      <c r="B297" s="33" t="s">
        <v>144</v>
      </c>
      <c r="C297" s="58"/>
      <c r="D297" s="66" t="s">
        <v>56</v>
      </c>
      <c r="E297" s="42">
        <v>47912246</v>
      </c>
      <c r="F297" s="42">
        <v>47912246</v>
      </c>
      <c r="G297" s="26">
        <v>0</v>
      </c>
      <c r="H297" s="36"/>
    </row>
    <row r="298" spans="2:8" s="14" customFormat="1" x14ac:dyDescent="0.2">
      <c r="B298" s="33" t="s">
        <v>144</v>
      </c>
      <c r="C298" s="58"/>
      <c r="D298" s="24" t="s">
        <v>86</v>
      </c>
      <c r="E298" s="42">
        <v>96591010</v>
      </c>
      <c r="F298" s="42">
        <v>96591010</v>
      </c>
      <c r="G298" s="26">
        <v>0</v>
      </c>
      <c r="H298" s="36"/>
    </row>
    <row r="299" spans="2:8" s="14" customFormat="1" x14ac:dyDescent="0.2">
      <c r="B299" s="33" t="s">
        <v>144</v>
      </c>
      <c r="C299" s="58"/>
      <c r="D299" s="24" t="s">
        <v>178</v>
      </c>
      <c r="E299" s="42">
        <v>67516020</v>
      </c>
      <c r="F299" s="42">
        <v>67516020</v>
      </c>
      <c r="G299" s="26">
        <v>0</v>
      </c>
      <c r="H299" s="36"/>
    </row>
    <row r="300" spans="2:8" s="14" customFormat="1" x14ac:dyDescent="0.2">
      <c r="B300" s="33" t="s">
        <v>144</v>
      </c>
      <c r="C300" s="58"/>
      <c r="D300" s="24" t="s">
        <v>87</v>
      </c>
      <c r="E300" s="42">
        <v>67529364</v>
      </c>
      <c r="F300" s="42">
        <v>67529364</v>
      </c>
      <c r="G300" s="26">
        <v>0</v>
      </c>
      <c r="H300" s="36"/>
    </row>
    <row r="301" spans="2:8" s="14" customFormat="1" x14ac:dyDescent="0.2">
      <c r="B301" s="33" t="s">
        <v>144</v>
      </c>
      <c r="C301" s="58"/>
      <c r="D301" s="24" t="s">
        <v>179</v>
      </c>
      <c r="E301" s="42">
        <v>105653784</v>
      </c>
      <c r="F301" s="42">
        <v>105653784</v>
      </c>
      <c r="G301" s="26">
        <v>0</v>
      </c>
      <c r="H301" s="36"/>
    </row>
    <row r="302" spans="2:8" s="14" customFormat="1" x14ac:dyDescent="0.2">
      <c r="B302" s="33" t="s">
        <v>144</v>
      </c>
      <c r="C302" s="58"/>
      <c r="D302" s="24" t="s">
        <v>180</v>
      </c>
      <c r="E302" s="42">
        <v>42087506</v>
      </c>
      <c r="F302" s="42">
        <v>42087506</v>
      </c>
      <c r="G302" s="26">
        <v>0</v>
      </c>
      <c r="H302" s="36"/>
    </row>
    <row r="303" spans="2:8" s="14" customFormat="1" x14ac:dyDescent="0.2">
      <c r="B303" s="33" t="s">
        <v>144</v>
      </c>
      <c r="C303" s="58"/>
      <c r="D303" s="24" t="s">
        <v>57</v>
      </c>
      <c r="E303" s="42">
        <v>44930685</v>
      </c>
      <c r="F303" s="42">
        <v>44930685</v>
      </c>
      <c r="G303" s="26">
        <v>0</v>
      </c>
      <c r="H303" s="36"/>
    </row>
    <row r="304" spans="2:8" s="14" customFormat="1" x14ac:dyDescent="0.2">
      <c r="B304" s="33" t="s">
        <v>144</v>
      </c>
      <c r="C304" s="58"/>
      <c r="D304" s="24" t="s">
        <v>88</v>
      </c>
      <c r="E304" s="42">
        <v>90540184</v>
      </c>
      <c r="F304" s="42">
        <v>90540184</v>
      </c>
      <c r="G304" s="26">
        <v>0</v>
      </c>
      <c r="H304" s="36"/>
    </row>
    <row r="305" spans="2:8" s="14" customFormat="1" x14ac:dyDescent="0.2">
      <c r="B305" s="33" t="s">
        <v>144</v>
      </c>
      <c r="C305" s="58"/>
      <c r="D305" s="24" t="s">
        <v>58</v>
      </c>
      <c r="E305" s="42">
        <v>159078826</v>
      </c>
      <c r="F305" s="42">
        <v>159078826</v>
      </c>
      <c r="G305" s="26">
        <v>0</v>
      </c>
      <c r="H305" s="36"/>
    </row>
    <row r="306" spans="2:8" s="14" customFormat="1" x14ac:dyDescent="0.2">
      <c r="B306" s="33" t="s">
        <v>144</v>
      </c>
      <c r="C306" s="58"/>
      <c r="D306" s="24" t="s">
        <v>181</v>
      </c>
      <c r="E306" s="42">
        <v>257650029</v>
      </c>
      <c r="F306" s="42">
        <v>257650029</v>
      </c>
      <c r="G306" s="26">
        <v>0</v>
      </c>
      <c r="H306" s="36"/>
    </row>
    <row r="307" spans="2:8" s="14" customFormat="1" x14ac:dyDescent="0.2">
      <c r="B307" s="33" t="s">
        <v>144</v>
      </c>
      <c r="C307" s="58"/>
      <c r="D307" s="24" t="s">
        <v>59</v>
      </c>
      <c r="E307" s="42">
        <v>348290405</v>
      </c>
      <c r="F307" s="42">
        <v>348290405</v>
      </c>
      <c r="G307" s="26">
        <v>0</v>
      </c>
      <c r="H307" s="36"/>
    </row>
    <row r="308" spans="2:8" s="14" customFormat="1" x14ac:dyDescent="0.2">
      <c r="B308" s="33" t="s">
        <v>144</v>
      </c>
      <c r="C308" s="58"/>
      <c r="D308" s="24" t="s">
        <v>60</v>
      </c>
      <c r="E308" s="42">
        <v>64610035</v>
      </c>
      <c r="F308" s="42">
        <v>64610035</v>
      </c>
      <c r="G308" s="26">
        <v>0</v>
      </c>
      <c r="H308" s="36"/>
    </row>
    <row r="309" spans="2:8" s="14" customFormat="1" x14ac:dyDescent="0.2">
      <c r="B309" s="33" t="s">
        <v>144</v>
      </c>
      <c r="C309" s="58"/>
      <c r="D309" s="24" t="s">
        <v>61</v>
      </c>
      <c r="E309" s="42">
        <v>89118083</v>
      </c>
      <c r="F309" s="42">
        <v>89118083</v>
      </c>
      <c r="G309" s="26">
        <v>0</v>
      </c>
      <c r="H309" s="36"/>
    </row>
    <row r="310" spans="2:8" s="14" customFormat="1" x14ac:dyDescent="0.2">
      <c r="B310" s="33" t="s">
        <v>144</v>
      </c>
      <c r="C310" s="58"/>
      <c r="D310" s="24" t="s">
        <v>89</v>
      </c>
      <c r="E310" s="42">
        <v>274754416</v>
      </c>
      <c r="F310" s="42">
        <v>274754416</v>
      </c>
      <c r="G310" s="26">
        <v>0</v>
      </c>
      <c r="H310" s="36"/>
    </row>
    <row r="311" spans="2:8" s="14" customFormat="1" x14ac:dyDescent="0.2">
      <c r="B311" s="33" t="s">
        <v>144</v>
      </c>
      <c r="C311" s="58"/>
      <c r="D311" s="24" t="s">
        <v>182</v>
      </c>
      <c r="E311" s="42">
        <v>100978638</v>
      </c>
      <c r="F311" s="42">
        <v>100978638</v>
      </c>
      <c r="G311" s="26">
        <v>0</v>
      </c>
      <c r="H311" s="36"/>
    </row>
    <row r="312" spans="2:8" s="14" customFormat="1" x14ac:dyDescent="0.2">
      <c r="B312" s="33" t="s">
        <v>144</v>
      </c>
      <c r="C312" s="58"/>
      <c r="D312" s="24" t="s">
        <v>62</v>
      </c>
      <c r="E312" s="42">
        <v>56013862</v>
      </c>
      <c r="F312" s="42">
        <v>56013862</v>
      </c>
      <c r="G312" s="26">
        <v>0</v>
      </c>
      <c r="H312" s="36"/>
    </row>
    <row r="313" spans="2:8" s="14" customFormat="1" x14ac:dyDescent="0.2">
      <c r="B313" s="33" t="s">
        <v>144</v>
      </c>
      <c r="C313" s="58"/>
      <c r="D313" s="24" t="s">
        <v>90</v>
      </c>
      <c r="E313" s="42">
        <v>30500042</v>
      </c>
      <c r="F313" s="42">
        <v>30500042</v>
      </c>
      <c r="G313" s="26">
        <v>0</v>
      </c>
      <c r="H313" s="36"/>
    </row>
    <row r="314" spans="2:8" s="14" customFormat="1" x14ac:dyDescent="0.2">
      <c r="B314" s="33" t="s">
        <v>144</v>
      </c>
      <c r="C314" s="58"/>
      <c r="D314" s="66" t="s">
        <v>183</v>
      </c>
      <c r="E314" s="42">
        <v>34923349</v>
      </c>
      <c r="F314" s="42">
        <v>34923349</v>
      </c>
      <c r="G314" s="26">
        <v>0</v>
      </c>
      <c r="H314" s="36"/>
    </row>
    <row r="315" spans="2:8" s="14" customFormat="1" x14ac:dyDescent="0.2">
      <c r="B315" s="33" t="s">
        <v>144</v>
      </c>
      <c r="C315" s="58"/>
      <c r="D315" s="24" t="s">
        <v>91</v>
      </c>
      <c r="E315" s="42">
        <v>52635219</v>
      </c>
      <c r="F315" s="42">
        <v>52635219</v>
      </c>
      <c r="G315" s="26">
        <v>0</v>
      </c>
      <c r="H315" s="36"/>
    </row>
    <row r="316" spans="2:8" s="14" customFormat="1" x14ac:dyDescent="0.2">
      <c r="B316" s="33" t="s">
        <v>144</v>
      </c>
      <c r="C316" s="58"/>
      <c r="D316" s="24" t="s">
        <v>92</v>
      </c>
      <c r="E316" s="42">
        <v>67638396</v>
      </c>
      <c r="F316" s="42">
        <v>67638396</v>
      </c>
      <c r="G316" s="26">
        <v>0</v>
      </c>
      <c r="H316" s="36"/>
    </row>
    <row r="317" spans="2:8" s="14" customFormat="1" x14ac:dyDescent="0.2">
      <c r="B317" s="33" t="s">
        <v>144</v>
      </c>
      <c r="C317" s="58"/>
      <c r="D317" s="66" t="s">
        <v>93</v>
      </c>
      <c r="E317" s="42">
        <v>16307818</v>
      </c>
      <c r="F317" s="42">
        <v>16307818</v>
      </c>
      <c r="G317" s="26">
        <v>0</v>
      </c>
      <c r="H317" s="36"/>
    </row>
    <row r="318" spans="2:8" s="14" customFormat="1" x14ac:dyDescent="0.2">
      <c r="B318" s="33" t="s">
        <v>144</v>
      </c>
      <c r="C318" s="58"/>
      <c r="D318" s="24" t="s">
        <v>94</v>
      </c>
      <c r="E318" s="42">
        <v>390161189</v>
      </c>
      <c r="F318" s="42">
        <v>390161189</v>
      </c>
      <c r="G318" s="26">
        <v>0</v>
      </c>
      <c r="H318" s="36"/>
    </row>
    <row r="319" spans="2:8" s="14" customFormat="1" x14ac:dyDescent="0.2">
      <c r="B319" s="33" t="s">
        <v>144</v>
      </c>
      <c r="C319" s="58"/>
      <c r="D319" s="24" t="s">
        <v>106</v>
      </c>
      <c r="E319" s="42">
        <v>23205427</v>
      </c>
      <c r="F319" s="42">
        <v>23205427</v>
      </c>
      <c r="G319" s="26">
        <v>0</v>
      </c>
      <c r="H319" s="36"/>
    </row>
    <row r="320" spans="2:8" s="14" customFormat="1" x14ac:dyDescent="0.2">
      <c r="B320" s="33" t="s">
        <v>144</v>
      </c>
      <c r="C320" s="58"/>
      <c r="D320" s="66" t="s">
        <v>63</v>
      </c>
      <c r="E320" s="42">
        <v>29203108</v>
      </c>
      <c r="F320" s="42">
        <v>29203108</v>
      </c>
      <c r="G320" s="26">
        <v>0</v>
      </c>
      <c r="H320" s="36"/>
    </row>
    <row r="321" spans="2:8" s="14" customFormat="1" x14ac:dyDescent="0.2">
      <c r="B321" s="33" t="s">
        <v>144</v>
      </c>
      <c r="C321" s="58"/>
      <c r="D321" s="66" t="s">
        <v>95</v>
      </c>
      <c r="E321" s="42">
        <v>57047547</v>
      </c>
      <c r="F321" s="42">
        <v>57047547</v>
      </c>
      <c r="G321" s="26">
        <v>0</v>
      </c>
      <c r="H321" s="36"/>
    </row>
    <row r="322" spans="2:8" s="14" customFormat="1" x14ac:dyDescent="0.2">
      <c r="B322" s="33" t="s">
        <v>144</v>
      </c>
      <c r="C322" s="58"/>
      <c r="D322" s="66" t="s">
        <v>64</v>
      </c>
      <c r="E322" s="42">
        <v>232576179</v>
      </c>
      <c r="F322" s="42">
        <v>232576179</v>
      </c>
      <c r="G322" s="26">
        <v>0</v>
      </c>
      <c r="H322" s="36"/>
    </row>
    <row r="323" spans="2:8" s="14" customFormat="1" x14ac:dyDescent="0.2">
      <c r="B323" s="33" t="s">
        <v>144</v>
      </c>
      <c r="C323" s="58"/>
      <c r="D323" s="24" t="s">
        <v>96</v>
      </c>
      <c r="E323" s="42">
        <v>126899608</v>
      </c>
      <c r="F323" s="42">
        <v>126899608</v>
      </c>
      <c r="G323" s="26">
        <v>0</v>
      </c>
      <c r="H323" s="36"/>
    </row>
    <row r="324" spans="2:8" s="14" customFormat="1" x14ac:dyDescent="0.2">
      <c r="B324" s="33" t="s">
        <v>144</v>
      </c>
      <c r="C324" s="58"/>
      <c r="D324" s="24" t="s">
        <v>65</v>
      </c>
      <c r="E324" s="42">
        <v>465506388</v>
      </c>
      <c r="F324" s="42">
        <v>465506388</v>
      </c>
      <c r="G324" s="26">
        <v>0</v>
      </c>
      <c r="H324" s="36"/>
    </row>
    <row r="325" spans="2:8" s="14" customFormat="1" x14ac:dyDescent="0.2">
      <c r="B325" s="33" t="s">
        <v>144</v>
      </c>
      <c r="C325" s="58"/>
      <c r="D325" s="24" t="s">
        <v>97</v>
      </c>
      <c r="E325" s="42">
        <v>128557230</v>
      </c>
      <c r="F325" s="42">
        <v>128557230</v>
      </c>
      <c r="G325" s="26">
        <v>0</v>
      </c>
      <c r="H325" s="36"/>
    </row>
    <row r="326" spans="2:8" s="14" customFormat="1" x14ac:dyDescent="0.2">
      <c r="B326" s="33" t="s">
        <v>144</v>
      </c>
      <c r="C326" s="58"/>
      <c r="D326" s="24" t="s">
        <v>184</v>
      </c>
      <c r="E326" s="42">
        <v>39101335</v>
      </c>
      <c r="F326" s="42">
        <v>39101335</v>
      </c>
      <c r="G326" s="26">
        <v>0</v>
      </c>
      <c r="H326" s="36"/>
    </row>
    <row r="327" spans="2:8" s="14" customFormat="1" x14ac:dyDescent="0.2">
      <c r="B327" s="33" t="s">
        <v>144</v>
      </c>
      <c r="C327" s="58"/>
      <c r="D327" s="24" t="s">
        <v>98</v>
      </c>
      <c r="E327" s="42">
        <v>253631301</v>
      </c>
      <c r="F327" s="42">
        <v>253631301</v>
      </c>
      <c r="G327" s="26">
        <v>0</v>
      </c>
      <c r="H327" s="36"/>
    </row>
    <row r="328" spans="2:8" s="14" customFormat="1" x14ac:dyDescent="0.2">
      <c r="B328" s="33" t="s">
        <v>144</v>
      </c>
      <c r="C328" s="58"/>
      <c r="D328" s="24" t="s">
        <v>185</v>
      </c>
      <c r="E328" s="42">
        <v>198352672</v>
      </c>
      <c r="F328" s="42">
        <v>198352672</v>
      </c>
      <c r="G328" s="26">
        <v>0</v>
      </c>
      <c r="H328" s="36"/>
    </row>
    <row r="329" spans="2:8" s="14" customFormat="1" x14ac:dyDescent="0.2">
      <c r="B329" s="33" t="s">
        <v>144</v>
      </c>
      <c r="C329" s="58"/>
      <c r="D329" s="24" t="s">
        <v>24</v>
      </c>
      <c r="E329" s="42">
        <v>273487394</v>
      </c>
      <c r="F329" s="42">
        <v>273487394</v>
      </c>
      <c r="G329" s="26">
        <v>0</v>
      </c>
      <c r="H329" s="36"/>
    </row>
    <row r="330" spans="2:8" s="14" customFormat="1" x14ac:dyDescent="0.2">
      <c r="B330" s="33" t="s">
        <v>144</v>
      </c>
      <c r="C330" s="58"/>
      <c r="D330" s="24" t="s">
        <v>186</v>
      </c>
      <c r="E330" s="42">
        <v>78080569</v>
      </c>
      <c r="F330" s="42">
        <v>78080569</v>
      </c>
      <c r="G330" s="26">
        <v>0</v>
      </c>
      <c r="H330" s="36"/>
    </row>
    <row r="331" spans="2:8" s="14" customFormat="1" x14ac:dyDescent="0.2">
      <c r="B331" s="33" t="s">
        <v>144</v>
      </c>
      <c r="C331" s="58"/>
      <c r="D331" s="24" t="s">
        <v>187</v>
      </c>
      <c r="E331" s="42">
        <v>68235172</v>
      </c>
      <c r="F331" s="42">
        <v>68235172</v>
      </c>
      <c r="G331" s="26">
        <v>0</v>
      </c>
      <c r="H331" s="36"/>
    </row>
    <row r="332" spans="2:8" s="14" customFormat="1" x14ac:dyDescent="0.2">
      <c r="B332" s="33" t="s">
        <v>144</v>
      </c>
      <c r="C332" s="58"/>
      <c r="D332" s="24" t="s">
        <v>66</v>
      </c>
      <c r="E332" s="42">
        <v>43808179</v>
      </c>
      <c r="F332" s="42">
        <v>43808179</v>
      </c>
      <c r="G332" s="26">
        <v>0</v>
      </c>
      <c r="H332" s="36"/>
    </row>
    <row r="333" spans="2:8" s="14" customFormat="1" x14ac:dyDescent="0.2">
      <c r="B333" s="33" t="s">
        <v>144</v>
      </c>
      <c r="C333" s="58"/>
      <c r="D333" s="24" t="s">
        <v>188</v>
      </c>
      <c r="E333" s="42">
        <v>38846429</v>
      </c>
      <c r="F333" s="42">
        <v>38846429</v>
      </c>
      <c r="G333" s="26">
        <v>0</v>
      </c>
      <c r="H333" s="36"/>
    </row>
    <row r="334" spans="2:8" s="14" customFormat="1" x14ac:dyDescent="0.2">
      <c r="B334" s="33" t="s">
        <v>144</v>
      </c>
      <c r="C334" s="58"/>
      <c r="D334" s="24" t="s">
        <v>67</v>
      </c>
      <c r="E334" s="42">
        <v>239635978</v>
      </c>
      <c r="F334" s="42">
        <v>239635978</v>
      </c>
      <c r="G334" s="26">
        <v>0</v>
      </c>
      <c r="H334" s="36"/>
    </row>
    <row r="335" spans="2:8" s="14" customFormat="1" x14ac:dyDescent="0.2">
      <c r="B335" s="33" t="s">
        <v>144</v>
      </c>
      <c r="C335" s="58"/>
      <c r="D335" s="24" t="s">
        <v>189</v>
      </c>
      <c r="E335" s="42">
        <v>188766134</v>
      </c>
      <c r="F335" s="42">
        <v>188766134</v>
      </c>
      <c r="G335" s="26">
        <v>0</v>
      </c>
      <c r="H335" s="36"/>
    </row>
    <row r="336" spans="2:8" s="14" customFormat="1" x14ac:dyDescent="0.2">
      <c r="B336" s="33" t="s">
        <v>144</v>
      </c>
      <c r="C336" s="58"/>
      <c r="D336" s="24" t="s">
        <v>68</v>
      </c>
      <c r="E336" s="42">
        <v>219605140</v>
      </c>
      <c r="F336" s="42">
        <v>219605140</v>
      </c>
      <c r="G336" s="26">
        <v>0</v>
      </c>
      <c r="H336" s="36"/>
    </row>
    <row r="337" spans="2:8" s="14" customFormat="1" x14ac:dyDescent="0.2">
      <c r="B337" s="33" t="s">
        <v>144</v>
      </c>
      <c r="C337" s="58"/>
      <c r="D337" s="24" t="s">
        <v>190</v>
      </c>
      <c r="E337" s="42">
        <v>143241754</v>
      </c>
      <c r="F337" s="42">
        <v>143241754</v>
      </c>
      <c r="G337" s="26">
        <v>0</v>
      </c>
      <c r="H337" s="36"/>
    </row>
    <row r="338" spans="2:8" s="14" customFormat="1" x14ac:dyDescent="0.2">
      <c r="B338" s="33" t="s">
        <v>144</v>
      </c>
      <c r="C338" s="58"/>
      <c r="D338" s="24" t="s">
        <v>191</v>
      </c>
      <c r="E338" s="42">
        <v>43329239</v>
      </c>
      <c r="F338" s="42">
        <v>43329239</v>
      </c>
      <c r="G338" s="26">
        <v>0</v>
      </c>
      <c r="H338" s="36"/>
    </row>
    <row r="339" spans="2:8" s="14" customFormat="1" x14ac:dyDescent="0.2">
      <c r="B339" s="33" t="s">
        <v>144</v>
      </c>
      <c r="C339" s="58"/>
      <c r="D339" s="24" t="s">
        <v>69</v>
      </c>
      <c r="E339" s="42">
        <v>194687591</v>
      </c>
      <c r="F339" s="42">
        <v>194687591</v>
      </c>
      <c r="G339" s="26">
        <v>0</v>
      </c>
      <c r="H339" s="36"/>
    </row>
    <row r="340" spans="2:8" s="14" customFormat="1" x14ac:dyDescent="0.2">
      <c r="B340" s="33" t="s">
        <v>144</v>
      </c>
      <c r="C340" s="58"/>
      <c r="D340" s="24" t="s">
        <v>192</v>
      </c>
      <c r="E340" s="42">
        <v>237476742</v>
      </c>
      <c r="F340" s="42">
        <v>237476742</v>
      </c>
      <c r="G340" s="26">
        <v>0</v>
      </c>
      <c r="H340" s="36"/>
    </row>
    <row r="341" spans="2:8" s="14" customFormat="1" x14ac:dyDescent="0.2">
      <c r="B341" s="33" t="s">
        <v>144</v>
      </c>
      <c r="C341" s="58"/>
      <c r="D341" s="24" t="s">
        <v>193</v>
      </c>
      <c r="E341" s="42">
        <v>42132665</v>
      </c>
      <c r="F341" s="42">
        <v>42132665</v>
      </c>
      <c r="G341" s="26">
        <v>0</v>
      </c>
      <c r="H341" s="36"/>
    </row>
    <row r="342" spans="2:8" s="14" customFormat="1" x14ac:dyDescent="0.2">
      <c r="B342" s="33" t="s">
        <v>144</v>
      </c>
      <c r="C342" s="58"/>
      <c r="D342" s="24" t="s">
        <v>194</v>
      </c>
      <c r="E342" s="42">
        <v>64678882</v>
      </c>
      <c r="F342" s="42">
        <v>64678882</v>
      </c>
      <c r="G342" s="26">
        <v>0</v>
      </c>
      <c r="H342" s="36"/>
    </row>
    <row r="343" spans="2:8" s="14" customFormat="1" x14ac:dyDescent="0.2">
      <c r="B343" s="33" t="s">
        <v>144</v>
      </c>
      <c r="C343" s="58"/>
      <c r="D343" s="24" t="s">
        <v>195</v>
      </c>
      <c r="E343" s="42">
        <v>77841369</v>
      </c>
      <c r="F343" s="42">
        <v>77841369</v>
      </c>
      <c r="G343" s="26">
        <v>0</v>
      </c>
      <c r="H343" s="36"/>
    </row>
    <row r="344" spans="2:8" s="14" customFormat="1" x14ac:dyDescent="0.2">
      <c r="B344" s="33" t="s">
        <v>144</v>
      </c>
      <c r="C344" s="58"/>
      <c r="D344" s="24" t="s">
        <v>196</v>
      </c>
      <c r="E344" s="42">
        <v>63227553</v>
      </c>
      <c r="F344" s="42">
        <v>63227553</v>
      </c>
      <c r="G344" s="26">
        <v>0</v>
      </c>
      <c r="H344" s="36"/>
    </row>
    <row r="345" spans="2:8" s="14" customFormat="1" x14ac:dyDescent="0.2">
      <c r="B345" s="33" t="s">
        <v>144</v>
      </c>
      <c r="C345" s="58"/>
      <c r="D345" s="24" t="s">
        <v>197</v>
      </c>
      <c r="E345" s="42">
        <v>45881175</v>
      </c>
      <c r="F345" s="42">
        <v>45881175</v>
      </c>
      <c r="G345" s="26">
        <v>0</v>
      </c>
      <c r="H345" s="36"/>
    </row>
    <row r="346" spans="2:8" s="14" customFormat="1" x14ac:dyDescent="0.2">
      <c r="B346" s="33" t="s">
        <v>144</v>
      </c>
      <c r="C346" s="58"/>
      <c r="D346" s="24" t="s">
        <v>198</v>
      </c>
      <c r="E346" s="42">
        <v>35143046</v>
      </c>
      <c r="F346" s="42">
        <v>35143046</v>
      </c>
      <c r="G346" s="26">
        <v>0</v>
      </c>
      <c r="H346" s="36"/>
    </row>
    <row r="347" spans="2:8" s="14" customFormat="1" x14ac:dyDescent="0.2">
      <c r="B347" s="33" t="s">
        <v>144</v>
      </c>
      <c r="C347" s="58"/>
      <c r="D347" s="24" t="s">
        <v>70</v>
      </c>
      <c r="E347" s="42">
        <v>26148782</v>
      </c>
      <c r="F347" s="42">
        <v>26148782</v>
      </c>
      <c r="G347" s="26">
        <v>0</v>
      </c>
      <c r="H347" s="36"/>
    </row>
    <row r="348" spans="2:8" s="14" customFormat="1" x14ac:dyDescent="0.2">
      <c r="B348" s="33" t="s">
        <v>144</v>
      </c>
      <c r="C348" s="58"/>
      <c r="D348" s="66" t="s">
        <v>199</v>
      </c>
      <c r="E348" s="42">
        <v>19472596</v>
      </c>
      <c r="F348" s="42">
        <v>19472596</v>
      </c>
      <c r="G348" s="26">
        <v>0</v>
      </c>
      <c r="H348" s="36"/>
    </row>
    <row r="349" spans="2:8" s="14" customFormat="1" x14ac:dyDescent="0.2">
      <c r="B349" s="33" t="s">
        <v>144</v>
      </c>
      <c r="C349" s="58"/>
      <c r="D349" s="24" t="s">
        <v>71</v>
      </c>
      <c r="E349" s="42">
        <v>39195254</v>
      </c>
      <c r="F349" s="42">
        <v>39195254</v>
      </c>
      <c r="G349" s="26">
        <v>0</v>
      </c>
      <c r="H349" s="36"/>
    </row>
    <row r="350" spans="2:8" s="14" customFormat="1" x14ac:dyDescent="0.2">
      <c r="B350" s="33" t="s">
        <v>144</v>
      </c>
      <c r="C350" s="58"/>
      <c r="D350" s="24" t="s">
        <v>72</v>
      </c>
      <c r="E350" s="42">
        <v>48892975</v>
      </c>
      <c r="F350" s="42">
        <v>48892975</v>
      </c>
      <c r="G350" s="26">
        <v>0</v>
      </c>
      <c r="H350" s="36"/>
    </row>
    <row r="351" spans="2:8" s="14" customFormat="1" x14ac:dyDescent="0.2">
      <c r="B351" s="33" t="s">
        <v>144</v>
      </c>
      <c r="C351" s="58"/>
      <c r="D351" s="24" t="s">
        <v>73</v>
      </c>
      <c r="E351" s="42">
        <v>32563195</v>
      </c>
      <c r="F351" s="42">
        <v>32563195</v>
      </c>
      <c r="G351" s="26">
        <v>0</v>
      </c>
      <c r="H351" s="36"/>
    </row>
    <row r="352" spans="2:8" s="14" customFormat="1" x14ac:dyDescent="0.2">
      <c r="B352" s="33" t="s">
        <v>144</v>
      </c>
      <c r="C352" s="58"/>
      <c r="D352" s="24" t="s">
        <v>74</v>
      </c>
      <c r="E352" s="42">
        <v>60260717</v>
      </c>
      <c r="F352" s="42">
        <v>60260717</v>
      </c>
      <c r="G352" s="26">
        <v>0</v>
      </c>
      <c r="H352" s="36"/>
    </row>
    <row r="353" spans="1:8" s="14" customFormat="1" x14ac:dyDescent="0.2">
      <c r="B353" s="33" t="s">
        <v>144</v>
      </c>
      <c r="C353" s="58"/>
      <c r="D353" s="24" t="s">
        <v>200</v>
      </c>
      <c r="E353" s="42">
        <v>50160997</v>
      </c>
      <c r="F353" s="42">
        <v>50160997</v>
      </c>
      <c r="G353" s="26">
        <v>0</v>
      </c>
      <c r="H353" s="36"/>
    </row>
    <row r="354" spans="1:8" s="14" customFormat="1" x14ac:dyDescent="0.2">
      <c r="B354" s="33" t="s">
        <v>201</v>
      </c>
      <c r="C354" s="58"/>
      <c r="D354" s="24" t="s">
        <v>76</v>
      </c>
      <c r="E354" s="42">
        <v>16148814</v>
      </c>
      <c r="F354" s="42">
        <v>16148814</v>
      </c>
      <c r="G354" s="26">
        <v>0</v>
      </c>
      <c r="H354" s="36"/>
    </row>
    <row r="355" spans="1:8" s="14" customFormat="1" x14ac:dyDescent="0.2">
      <c r="B355" s="33" t="s">
        <v>201</v>
      </c>
      <c r="C355" s="58"/>
      <c r="D355" s="24" t="s">
        <v>37</v>
      </c>
      <c r="E355" s="42">
        <v>19014389</v>
      </c>
      <c r="F355" s="42">
        <v>19014389</v>
      </c>
      <c r="G355" s="26">
        <v>0</v>
      </c>
      <c r="H355" s="36"/>
    </row>
    <row r="356" spans="1:8" s="14" customFormat="1" x14ac:dyDescent="0.2">
      <c r="B356" s="33" t="s">
        <v>201</v>
      </c>
      <c r="C356" s="58"/>
      <c r="D356" s="24" t="s">
        <v>145</v>
      </c>
      <c r="E356" s="42">
        <v>24140654</v>
      </c>
      <c r="F356" s="42">
        <v>24140654</v>
      </c>
      <c r="G356" s="26">
        <v>0</v>
      </c>
      <c r="H356" s="36"/>
    </row>
    <row r="357" spans="1:8" s="14" customFormat="1" x14ac:dyDescent="0.2">
      <c r="B357" s="33" t="s">
        <v>201</v>
      </c>
      <c r="C357" s="58"/>
      <c r="D357" s="66" t="s">
        <v>146</v>
      </c>
      <c r="E357" s="42">
        <v>32451989</v>
      </c>
      <c r="F357" s="42">
        <v>32451989</v>
      </c>
      <c r="G357" s="26">
        <v>0</v>
      </c>
      <c r="H357" s="36"/>
    </row>
    <row r="358" spans="1:8" s="14" customFormat="1" x14ac:dyDescent="0.2">
      <c r="B358" s="33" t="s">
        <v>201</v>
      </c>
      <c r="C358" s="58"/>
      <c r="D358" s="24" t="s">
        <v>38</v>
      </c>
      <c r="E358" s="42">
        <v>21998428</v>
      </c>
      <c r="F358" s="42">
        <v>21998428</v>
      </c>
      <c r="G358" s="26">
        <v>0</v>
      </c>
      <c r="H358" s="36"/>
    </row>
    <row r="359" spans="1:8" s="14" customFormat="1" x14ac:dyDescent="0.2">
      <c r="B359" s="33" t="s">
        <v>201</v>
      </c>
      <c r="C359" s="58"/>
      <c r="D359" s="24" t="s">
        <v>147</v>
      </c>
      <c r="E359" s="42">
        <v>28480749</v>
      </c>
      <c r="F359" s="42">
        <v>28480749</v>
      </c>
      <c r="G359" s="26">
        <v>0</v>
      </c>
      <c r="H359" s="36"/>
    </row>
    <row r="360" spans="1:8" s="14" customFormat="1" x14ac:dyDescent="0.2">
      <c r="A360" s="56"/>
      <c r="B360" s="67" t="s">
        <v>201</v>
      </c>
      <c r="C360" s="68"/>
      <c r="D360" s="51" t="s">
        <v>102</v>
      </c>
      <c r="E360" s="52">
        <v>10125990</v>
      </c>
      <c r="F360" s="52">
        <v>10125990</v>
      </c>
      <c r="G360" s="53">
        <v>0</v>
      </c>
      <c r="H360" s="36"/>
    </row>
    <row r="361" spans="1:8" s="14" customFormat="1" x14ac:dyDescent="0.2">
      <c r="B361" s="33" t="s">
        <v>201</v>
      </c>
      <c r="C361" s="58"/>
      <c r="D361" s="24" t="s">
        <v>148</v>
      </c>
      <c r="E361" s="42">
        <v>28671010</v>
      </c>
      <c r="F361" s="42">
        <v>28671010</v>
      </c>
      <c r="G361" s="26">
        <v>0</v>
      </c>
      <c r="H361" s="36"/>
    </row>
    <row r="362" spans="1:8" s="14" customFormat="1" x14ac:dyDescent="0.2">
      <c r="B362" s="33" t="s">
        <v>201</v>
      </c>
      <c r="C362" s="58"/>
      <c r="D362" s="24" t="s">
        <v>77</v>
      </c>
      <c r="E362" s="42">
        <v>36916830</v>
      </c>
      <c r="F362" s="42">
        <v>36916830</v>
      </c>
      <c r="G362" s="26">
        <v>0</v>
      </c>
      <c r="H362" s="36"/>
    </row>
    <row r="363" spans="1:8" s="14" customFormat="1" x14ac:dyDescent="0.2">
      <c r="B363" s="33" t="s">
        <v>201</v>
      </c>
      <c r="C363" s="58"/>
      <c r="D363" s="24" t="s">
        <v>39</v>
      </c>
      <c r="E363" s="42">
        <v>6609759</v>
      </c>
      <c r="F363" s="42">
        <v>6609759</v>
      </c>
      <c r="G363" s="26">
        <v>0</v>
      </c>
      <c r="H363" s="36"/>
    </row>
    <row r="364" spans="1:8" s="14" customFormat="1" x14ac:dyDescent="0.2">
      <c r="B364" s="33" t="s">
        <v>201</v>
      </c>
      <c r="C364" s="58"/>
      <c r="D364" s="24" t="s">
        <v>149</v>
      </c>
      <c r="E364" s="42">
        <v>18090010</v>
      </c>
      <c r="F364" s="42">
        <v>18090010</v>
      </c>
      <c r="G364" s="26">
        <v>0</v>
      </c>
      <c r="H364" s="36"/>
    </row>
    <row r="365" spans="1:8" s="14" customFormat="1" x14ac:dyDescent="0.2">
      <c r="B365" s="33" t="s">
        <v>201</v>
      </c>
      <c r="C365" s="58"/>
      <c r="D365" s="24" t="s">
        <v>78</v>
      </c>
      <c r="E365" s="42">
        <v>58004341</v>
      </c>
      <c r="F365" s="42">
        <v>58004341</v>
      </c>
      <c r="G365" s="26">
        <v>0</v>
      </c>
      <c r="H365" s="36"/>
    </row>
    <row r="366" spans="1:8" s="14" customFormat="1" x14ac:dyDescent="0.2">
      <c r="B366" s="33" t="s">
        <v>201</v>
      </c>
      <c r="C366" s="58"/>
      <c r="D366" s="66" t="s">
        <v>40</v>
      </c>
      <c r="E366" s="42">
        <v>33441883</v>
      </c>
      <c r="F366" s="42">
        <v>33441883</v>
      </c>
      <c r="G366" s="26">
        <v>0</v>
      </c>
      <c r="H366" s="36"/>
    </row>
    <row r="367" spans="1:8" s="14" customFormat="1" x14ac:dyDescent="0.2">
      <c r="B367" s="33" t="s">
        <v>201</v>
      </c>
      <c r="C367" s="58"/>
      <c r="D367" s="24" t="s">
        <v>41</v>
      </c>
      <c r="E367" s="42">
        <v>21783936</v>
      </c>
      <c r="F367" s="42">
        <v>21783936</v>
      </c>
      <c r="G367" s="26">
        <v>0</v>
      </c>
      <c r="H367" s="36"/>
    </row>
    <row r="368" spans="1:8" s="14" customFormat="1" x14ac:dyDescent="0.2">
      <c r="B368" s="33" t="s">
        <v>201</v>
      </c>
      <c r="C368" s="58"/>
      <c r="D368" s="24" t="s">
        <v>42</v>
      </c>
      <c r="E368" s="42">
        <v>44973288</v>
      </c>
      <c r="F368" s="42">
        <v>44973288</v>
      </c>
      <c r="G368" s="26">
        <v>0</v>
      </c>
      <c r="H368" s="36"/>
    </row>
    <row r="369" spans="2:8" s="14" customFormat="1" x14ac:dyDescent="0.2">
      <c r="B369" s="33" t="s">
        <v>201</v>
      </c>
      <c r="C369" s="58"/>
      <c r="D369" s="24" t="s">
        <v>150</v>
      </c>
      <c r="E369" s="42">
        <v>15812268</v>
      </c>
      <c r="F369" s="42">
        <v>15812268</v>
      </c>
      <c r="G369" s="26">
        <v>0</v>
      </c>
      <c r="H369" s="36"/>
    </row>
    <row r="370" spans="2:8" s="14" customFormat="1" x14ac:dyDescent="0.2">
      <c r="B370" s="33" t="s">
        <v>201</v>
      </c>
      <c r="C370" s="58"/>
      <c r="D370" s="66" t="s">
        <v>151</v>
      </c>
      <c r="E370" s="42">
        <v>79071211</v>
      </c>
      <c r="F370" s="42">
        <v>79071211</v>
      </c>
      <c r="G370" s="26">
        <v>0</v>
      </c>
      <c r="H370" s="36"/>
    </row>
    <row r="371" spans="2:8" s="14" customFormat="1" x14ac:dyDescent="0.2">
      <c r="B371" s="33" t="s">
        <v>201</v>
      </c>
      <c r="C371" s="58"/>
      <c r="D371" s="24" t="s">
        <v>152</v>
      </c>
      <c r="E371" s="42">
        <v>8884809</v>
      </c>
      <c r="F371" s="42">
        <v>8884809</v>
      </c>
      <c r="G371" s="26">
        <v>0</v>
      </c>
      <c r="H371" s="36"/>
    </row>
    <row r="372" spans="2:8" s="14" customFormat="1" x14ac:dyDescent="0.2">
      <c r="B372" s="33" t="s">
        <v>201</v>
      </c>
      <c r="C372" s="58"/>
      <c r="D372" s="24" t="s">
        <v>43</v>
      </c>
      <c r="E372" s="42">
        <v>149137353</v>
      </c>
      <c r="F372" s="42">
        <v>149137353</v>
      </c>
      <c r="G372" s="26">
        <v>0</v>
      </c>
      <c r="H372" s="36"/>
    </row>
    <row r="373" spans="2:8" s="14" customFormat="1" x14ac:dyDescent="0.2">
      <c r="B373" s="33" t="s">
        <v>201</v>
      </c>
      <c r="C373" s="58"/>
      <c r="D373" s="24" t="s">
        <v>153</v>
      </c>
      <c r="E373" s="42">
        <v>44800977</v>
      </c>
      <c r="F373" s="42">
        <v>44800977</v>
      </c>
      <c r="G373" s="26">
        <v>0</v>
      </c>
      <c r="H373" s="36"/>
    </row>
    <row r="374" spans="2:8" s="14" customFormat="1" x14ac:dyDescent="0.2">
      <c r="B374" s="33" t="s">
        <v>201</v>
      </c>
      <c r="C374" s="58"/>
      <c r="D374" s="24" t="s">
        <v>103</v>
      </c>
      <c r="E374" s="42">
        <v>19916332</v>
      </c>
      <c r="F374" s="42">
        <v>19916332</v>
      </c>
      <c r="G374" s="26">
        <v>0</v>
      </c>
      <c r="H374" s="36"/>
    </row>
    <row r="375" spans="2:8" s="14" customFormat="1" x14ac:dyDescent="0.2">
      <c r="B375" s="33" t="s">
        <v>201</v>
      </c>
      <c r="C375" s="58"/>
      <c r="D375" s="24" t="s">
        <v>79</v>
      </c>
      <c r="E375" s="42">
        <v>19667736</v>
      </c>
      <c r="F375" s="42">
        <v>19667736</v>
      </c>
      <c r="G375" s="26">
        <v>0</v>
      </c>
      <c r="H375" s="36"/>
    </row>
    <row r="376" spans="2:8" s="14" customFormat="1" x14ac:dyDescent="0.2">
      <c r="B376" s="33" t="s">
        <v>201</v>
      </c>
      <c r="C376" s="58"/>
      <c r="D376" s="24" t="s">
        <v>44</v>
      </c>
      <c r="E376" s="42">
        <v>91510841</v>
      </c>
      <c r="F376" s="42">
        <v>91510841</v>
      </c>
      <c r="G376" s="26">
        <v>0</v>
      </c>
      <c r="H376" s="36"/>
    </row>
    <row r="377" spans="2:8" s="14" customFormat="1" x14ac:dyDescent="0.2">
      <c r="B377" s="33" t="s">
        <v>201</v>
      </c>
      <c r="C377" s="58"/>
      <c r="D377" s="24" t="s">
        <v>154</v>
      </c>
      <c r="E377" s="42">
        <v>12275396</v>
      </c>
      <c r="F377" s="42">
        <v>12275396</v>
      </c>
      <c r="G377" s="26">
        <v>0</v>
      </c>
      <c r="H377" s="36"/>
    </row>
    <row r="378" spans="2:8" s="14" customFormat="1" x14ac:dyDescent="0.2">
      <c r="B378" s="33" t="s">
        <v>201</v>
      </c>
      <c r="C378" s="58"/>
      <c r="D378" s="24" t="s">
        <v>45</v>
      </c>
      <c r="E378" s="42">
        <v>6705787</v>
      </c>
      <c r="F378" s="42">
        <v>6705787</v>
      </c>
      <c r="G378" s="26">
        <v>0</v>
      </c>
      <c r="H378" s="36"/>
    </row>
    <row r="379" spans="2:8" s="14" customFormat="1" x14ac:dyDescent="0.2">
      <c r="B379" s="33" t="s">
        <v>201</v>
      </c>
      <c r="C379" s="58"/>
      <c r="D379" s="24" t="s">
        <v>46</v>
      </c>
      <c r="E379" s="42">
        <v>42513363</v>
      </c>
      <c r="F379" s="42">
        <v>42513363</v>
      </c>
      <c r="G379" s="26">
        <v>0</v>
      </c>
      <c r="H379" s="36"/>
    </row>
    <row r="380" spans="2:8" s="14" customFormat="1" x14ac:dyDescent="0.2">
      <c r="B380" s="33" t="s">
        <v>201</v>
      </c>
      <c r="C380" s="58"/>
      <c r="D380" s="24" t="s">
        <v>47</v>
      </c>
      <c r="E380" s="42">
        <v>100582321</v>
      </c>
      <c r="F380" s="42">
        <v>100582321</v>
      </c>
      <c r="G380" s="26">
        <v>0</v>
      </c>
      <c r="H380" s="36"/>
    </row>
    <row r="381" spans="2:8" s="14" customFormat="1" x14ac:dyDescent="0.2">
      <c r="B381" s="33" t="s">
        <v>201</v>
      </c>
      <c r="C381" s="58"/>
      <c r="D381" s="24" t="s">
        <v>48</v>
      </c>
      <c r="E381" s="42">
        <v>5524736</v>
      </c>
      <c r="F381" s="42">
        <v>5524736</v>
      </c>
      <c r="G381" s="26">
        <v>0</v>
      </c>
      <c r="H381" s="36"/>
    </row>
    <row r="382" spans="2:8" s="14" customFormat="1" x14ac:dyDescent="0.2">
      <c r="B382" s="33" t="s">
        <v>201</v>
      </c>
      <c r="C382" s="58"/>
      <c r="D382" s="24" t="s">
        <v>155</v>
      </c>
      <c r="E382" s="42">
        <v>4848054</v>
      </c>
      <c r="F382" s="42">
        <v>4848054</v>
      </c>
      <c r="G382" s="26">
        <v>0</v>
      </c>
      <c r="H382" s="36"/>
    </row>
    <row r="383" spans="2:8" s="14" customFormat="1" x14ac:dyDescent="0.2">
      <c r="B383" s="33" t="s">
        <v>201</v>
      </c>
      <c r="C383" s="58"/>
      <c r="D383" s="24" t="s">
        <v>156</v>
      </c>
      <c r="E383" s="42">
        <v>33012899</v>
      </c>
      <c r="F383" s="42">
        <v>33012899</v>
      </c>
      <c r="G383" s="26">
        <v>0</v>
      </c>
      <c r="H383" s="36"/>
    </row>
    <row r="384" spans="2:8" s="14" customFormat="1" x14ac:dyDescent="0.2">
      <c r="B384" s="33" t="s">
        <v>201</v>
      </c>
      <c r="C384" s="58"/>
      <c r="D384" s="24" t="s">
        <v>157</v>
      </c>
      <c r="E384" s="42">
        <v>123186531</v>
      </c>
      <c r="F384" s="42">
        <v>123186531</v>
      </c>
      <c r="G384" s="26">
        <v>0</v>
      </c>
      <c r="H384" s="36"/>
    </row>
    <row r="385" spans="2:8" s="14" customFormat="1" x14ac:dyDescent="0.2">
      <c r="B385" s="33" t="s">
        <v>201</v>
      </c>
      <c r="C385" s="58"/>
      <c r="D385" s="24" t="s">
        <v>158</v>
      </c>
      <c r="E385" s="42">
        <v>27727784</v>
      </c>
      <c r="F385" s="42">
        <v>27727784</v>
      </c>
      <c r="G385" s="26">
        <v>0</v>
      </c>
      <c r="H385" s="36"/>
    </row>
    <row r="386" spans="2:8" s="14" customFormat="1" x14ac:dyDescent="0.2">
      <c r="B386" s="33" t="s">
        <v>201</v>
      </c>
      <c r="C386" s="58"/>
      <c r="D386" s="66" t="s">
        <v>159</v>
      </c>
      <c r="E386" s="42">
        <v>6502065</v>
      </c>
      <c r="F386" s="42">
        <v>6502065</v>
      </c>
      <c r="G386" s="26">
        <v>0</v>
      </c>
      <c r="H386" s="36"/>
    </row>
    <row r="387" spans="2:8" s="14" customFormat="1" x14ac:dyDescent="0.2">
      <c r="B387" s="33" t="s">
        <v>201</v>
      </c>
      <c r="C387" s="58"/>
      <c r="D387" s="66" t="s">
        <v>160</v>
      </c>
      <c r="E387" s="42">
        <v>72601454</v>
      </c>
      <c r="F387" s="42">
        <v>72601454</v>
      </c>
      <c r="G387" s="26">
        <v>0</v>
      </c>
      <c r="H387" s="36"/>
    </row>
    <row r="388" spans="2:8" s="14" customFormat="1" x14ac:dyDescent="0.2">
      <c r="B388" s="33" t="s">
        <v>201</v>
      </c>
      <c r="C388" s="58"/>
      <c r="D388" s="66" t="s">
        <v>161</v>
      </c>
      <c r="E388" s="42">
        <v>13063362</v>
      </c>
      <c r="F388" s="42">
        <v>13063362</v>
      </c>
      <c r="G388" s="26">
        <v>0</v>
      </c>
      <c r="H388" s="36"/>
    </row>
    <row r="389" spans="2:8" s="14" customFormat="1" x14ac:dyDescent="0.2">
      <c r="B389" s="33" t="s">
        <v>201</v>
      </c>
      <c r="C389" s="58"/>
      <c r="D389" s="66" t="s">
        <v>162</v>
      </c>
      <c r="E389" s="42">
        <v>6911305</v>
      </c>
      <c r="F389" s="42">
        <v>6911305</v>
      </c>
      <c r="G389" s="26">
        <v>0</v>
      </c>
      <c r="H389" s="36"/>
    </row>
    <row r="390" spans="2:8" s="14" customFormat="1" x14ac:dyDescent="0.2">
      <c r="B390" s="33" t="s">
        <v>201</v>
      </c>
      <c r="C390" s="58"/>
      <c r="D390" s="66" t="s">
        <v>49</v>
      </c>
      <c r="E390" s="42">
        <v>32607249</v>
      </c>
      <c r="F390" s="42">
        <v>32607249</v>
      </c>
      <c r="G390" s="26">
        <v>0</v>
      </c>
      <c r="H390" s="36"/>
    </row>
    <row r="391" spans="2:8" s="14" customFormat="1" x14ac:dyDescent="0.2">
      <c r="B391" s="33" t="s">
        <v>201</v>
      </c>
      <c r="C391" s="58"/>
      <c r="D391" s="24" t="s">
        <v>50</v>
      </c>
      <c r="E391" s="42">
        <v>20619039</v>
      </c>
      <c r="F391" s="42">
        <v>20619039</v>
      </c>
      <c r="G391" s="26">
        <v>0</v>
      </c>
      <c r="H391" s="36"/>
    </row>
    <row r="392" spans="2:8" s="14" customFormat="1" x14ac:dyDescent="0.2">
      <c r="B392" s="33" t="s">
        <v>201</v>
      </c>
      <c r="C392" s="58"/>
      <c r="D392" s="24" t="s">
        <v>80</v>
      </c>
      <c r="E392" s="42">
        <v>25032725</v>
      </c>
      <c r="F392" s="42">
        <v>25032725</v>
      </c>
      <c r="G392" s="26">
        <v>0</v>
      </c>
      <c r="H392" s="36"/>
    </row>
    <row r="393" spans="2:8" s="14" customFormat="1" x14ac:dyDescent="0.2">
      <c r="B393" s="33" t="s">
        <v>201</v>
      </c>
      <c r="C393" s="58"/>
      <c r="D393" s="24" t="s">
        <v>51</v>
      </c>
      <c r="E393" s="42">
        <v>47782324</v>
      </c>
      <c r="F393" s="42">
        <v>47782324</v>
      </c>
      <c r="G393" s="26">
        <v>0</v>
      </c>
      <c r="H393" s="36"/>
    </row>
    <row r="394" spans="2:8" s="14" customFormat="1" x14ac:dyDescent="0.2">
      <c r="B394" s="33" t="s">
        <v>201</v>
      </c>
      <c r="C394" s="58"/>
      <c r="D394" s="24" t="s">
        <v>163</v>
      </c>
      <c r="E394" s="42">
        <v>41650010</v>
      </c>
      <c r="F394" s="42">
        <v>41650010</v>
      </c>
      <c r="G394" s="26">
        <v>0</v>
      </c>
      <c r="H394" s="36"/>
    </row>
    <row r="395" spans="2:8" s="14" customFormat="1" x14ac:dyDescent="0.2">
      <c r="B395" s="33" t="s">
        <v>201</v>
      </c>
      <c r="C395" s="58"/>
      <c r="D395" s="24" t="s">
        <v>52</v>
      </c>
      <c r="E395" s="42">
        <v>10210351</v>
      </c>
      <c r="F395" s="42">
        <v>10210351</v>
      </c>
      <c r="G395" s="26">
        <v>0</v>
      </c>
      <c r="H395" s="36"/>
    </row>
    <row r="396" spans="2:8" s="14" customFormat="1" x14ac:dyDescent="0.2">
      <c r="B396" s="33" t="s">
        <v>201</v>
      </c>
      <c r="C396" s="58"/>
      <c r="D396" s="24" t="s">
        <v>53</v>
      </c>
      <c r="E396" s="42">
        <v>9837009</v>
      </c>
      <c r="F396" s="42">
        <v>9837009</v>
      </c>
      <c r="G396" s="26">
        <v>0</v>
      </c>
      <c r="H396" s="36"/>
    </row>
    <row r="397" spans="2:8" s="14" customFormat="1" x14ac:dyDescent="0.2">
      <c r="B397" s="33" t="s">
        <v>201</v>
      </c>
      <c r="C397" s="58"/>
      <c r="D397" s="24" t="s">
        <v>104</v>
      </c>
      <c r="E397" s="42">
        <v>26025311</v>
      </c>
      <c r="F397" s="42">
        <v>26025311</v>
      </c>
      <c r="G397" s="26">
        <v>0</v>
      </c>
      <c r="H397" s="36"/>
    </row>
    <row r="398" spans="2:8" s="14" customFormat="1" x14ac:dyDescent="0.2">
      <c r="B398" s="33" t="s">
        <v>201</v>
      </c>
      <c r="C398" s="58"/>
      <c r="D398" s="24" t="s">
        <v>164</v>
      </c>
      <c r="E398" s="42">
        <v>5639610</v>
      </c>
      <c r="F398" s="42">
        <v>5639610</v>
      </c>
      <c r="G398" s="26">
        <v>0</v>
      </c>
      <c r="H398" s="36"/>
    </row>
    <row r="399" spans="2:8" s="14" customFormat="1" x14ac:dyDescent="0.2">
      <c r="B399" s="33" t="s">
        <v>201</v>
      </c>
      <c r="C399" s="58"/>
      <c r="D399" s="24" t="s">
        <v>81</v>
      </c>
      <c r="E399" s="42">
        <v>36852214</v>
      </c>
      <c r="F399" s="42">
        <v>36852214</v>
      </c>
      <c r="G399" s="26">
        <v>0</v>
      </c>
      <c r="H399" s="36"/>
    </row>
    <row r="400" spans="2:8" s="14" customFormat="1" x14ac:dyDescent="0.2">
      <c r="B400" s="33" t="s">
        <v>201</v>
      </c>
      <c r="C400" s="58"/>
      <c r="D400" s="24" t="s">
        <v>165</v>
      </c>
      <c r="E400" s="42">
        <v>22405873</v>
      </c>
      <c r="F400" s="42">
        <v>22405873</v>
      </c>
      <c r="G400" s="26">
        <v>0</v>
      </c>
      <c r="H400" s="36"/>
    </row>
    <row r="401" spans="2:8" s="14" customFormat="1" x14ac:dyDescent="0.2">
      <c r="B401" s="33" t="s">
        <v>201</v>
      </c>
      <c r="C401" s="58"/>
      <c r="D401" s="24" t="s">
        <v>100</v>
      </c>
      <c r="E401" s="42">
        <v>19570811</v>
      </c>
      <c r="F401" s="42">
        <v>19570811</v>
      </c>
      <c r="G401" s="26">
        <v>0</v>
      </c>
      <c r="H401" s="36"/>
    </row>
    <row r="402" spans="2:8" s="14" customFormat="1" x14ac:dyDescent="0.2">
      <c r="B402" s="33" t="s">
        <v>201</v>
      </c>
      <c r="C402" s="58"/>
      <c r="D402" s="24" t="s">
        <v>82</v>
      </c>
      <c r="E402" s="42">
        <v>28053560</v>
      </c>
      <c r="F402" s="42">
        <v>28053560</v>
      </c>
      <c r="G402" s="26">
        <v>0</v>
      </c>
      <c r="H402" s="36"/>
    </row>
    <row r="403" spans="2:8" s="14" customFormat="1" x14ac:dyDescent="0.2">
      <c r="B403" s="33" t="s">
        <v>201</v>
      </c>
      <c r="C403" s="58"/>
      <c r="D403" s="24" t="s">
        <v>166</v>
      </c>
      <c r="E403" s="42">
        <v>4695487</v>
      </c>
      <c r="F403" s="42">
        <v>4695487</v>
      </c>
      <c r="G403" s="26">
        <v>0</v>
      </c>
      <c r="H403" s="36"/>
    </row>
    <row r="404" spans="2:8" s="14" customFormat="1" x14ac:dyDescent="0.2">
      <c r="B404" s="33" t="s">
        <v>201</v>
      </c>
      <c r="C404" s="58"/>
      <c r="D404" s="24" t="s">
        <v>167</v>
      </c>
      <c r="E404" s="42">
        <v>41399620</v>
      </c>
      <c r="F404" s="42">
        <v>41399620</v>
      </c>
      <c r="G404" s="26">
        <v>0</v>
      </c>
      <c r="H404" s="36"/>
    </row>
    <row r="405" spans="2:8" s="14" customFormat="1" x14ac:dyDescent="0.2">
      <c r="B405" s="33" t="s">
        <v>201</v>
      </c>
      <c r="C405" s="58"/>
      <c r="D405" s="66" t="s">
        <v>105</v>
      </c>
      <c r="E405" s="42">
        <v>126565451</v>
      </c>
      <c r="F405" s="42">
        <v>126565451</v>
      </c>
      <c r="G405" s="26">
        <v>0</v>
      </c>
      <c r="H405" s="36"/>
    </row>
    <row r="406" spans="2:8" s="14" customFormat="1" x14ac:dyDescent="0.2">
      <c r="B406" s="33" t="s">
        <v>201</v>
      </c>
      <c r="C406" s="58"/>
      <c r="D406" s="66" t="s">
        <v>83</v>
      </c>
      <c r="E406" s="42">
        <v>7090796</v>
      </c>
      <c r="F406" s="42">
        <v>7090796</v>
      </c>
      <c r="G406" s="26">
        <v>0</v>
      </c>
      <c r="H406" s="36"/>
    </row>
    <row r="407" spans="2:8" s="14" customFormat="1" x14ac:dyDescent="0.2">
      <c r="B407" s="33" t="s">
        <v>201</v>
      </c>
      <c r="C407" s="58"/>
      <c r="D407" s="66" t="s">
        <v>168</v>
      </c>
      <c r="E407" s="42">
        <v>25353117</v>
      </c>
      <c r="F407" s="42">
        <v>25353117</v>
      </c>
      <c r="G407" s="26">
        <v>0</v>
      </c>
      <c r="H407" s="36"/>
    </row>
    <row r="408" spans="2:8" s="14" customFormat="1" x14ac:dyDescent="0.2">
      <c r="B408" s="33" t="s">
        <v>201</v>
      </c>
      <c r="C408" s="58"/>
      <c r="D408" s="24" t="s">
        <v>169</v>
      </c>
      <c r="E408" s="42">
        <v>5273448</v>
      </c>
      <c r="F408" s="42">
        <v>5273448</v>
      </c>
      <c r="G408" s="26">
        <v>0</v>
      </c>
      <c r="H408" s="36"/>
    </row>
    <row r="409" spans="2:8" s="14" customFormat="1" x14ac:dyDescent="0.2">
      <c r="B409" s="33" t="s">
        <v>201</v>
      </c>
      <c r="C409" s="58"/>
      <c r="D409" s="66" t="s">
        <v>170</v>
      </c>
      <c r="E409" s="42">
        <v>12344500</v>
      </c>
      <c r="F409" s="42">
        <v>12344500</v>
      </c>
      <c r="G409" s="26">
        <v>0</v>
      </c>
      <c r="H409" s="36"/>
    </row>
    <row r="410" spans="2:8" s="14" customFormat="1" x14ac:dyDescent="0.2">
      <c r="B410" s="33" t="s">
        <v>201</v>
      </c>
      <c r="C410" s="58"/>
      <c r="D410" s="66" t="s">
        <v>171</v>
      </c>
      <c r="E410" s="42">
        <v>68563802</v>
      </c>
      <c r="F410" s="42">
        <v>68563802</v>
      </c>
      <c r="G410" s="26">
        <v>0</v>
      </c>
      <c r="H410" s="36"/>
    </row>
    <row r="411" spans="2:8" s="14" customFormat="1" x14ac:dyDescent="0.2">
      <c r="B411" s="33" t="s">
        <v>201</v>
      </c>
      <c r="C411" s="58"/>
      <c r="D411" s="24" t="s">
        <v>172</v>
      </c>
      <c r="E411" s="42">
        <v>4276375</v>
      </c>
      <c r="F411" s="42">
        <v>4276375</v>
      </c>
      <c r="G411" s="26">
        <v>0</v>
      </c>
      <c r="H411" s="36"/>
    </row>
    <row r="412" spans="2:8" s="14" customFormat="1" x14ac:dyDescent="0.2">
      <c r="B412" s="33" t="s">
        <v>201</v>
      </c>
      <c r="C412" s="58"/>
      <c r="D412" s="66" t="s">
        <v>54</v>
      </c>
      <c r="E412" s="42">
        <v>210597796</v>
      </c>
      <c r="F412" s="42">
        <v>210597796</v>
      </c>
      <c r="G412" s="26">
        <v>0</v>
      </c>
      <c r="H412" s="36"/>
    </row>
    <row r="413" spans="2:8" s="14" customFormat="1" x14ac:dyDescent="0.2">
      <c r="B413" s="33" t="s">
        <v>201</v>
      </c>
      <c r="C413" s="58"/>
      <c r="D413" s="24" t="s">
        <v>173</v>
      </c>
      <c r="E413" s="42">
        <v>12643353</v>
      </c>
      <c r="F413" s="42">
        <v>12643353</v>
      </c>
      <c r="G413" s="26">
        <v>0</v>
      </c>
      <c r="H413" s="36"/>
    </row>
    <row r="414" spans="2:8" s="14" customFormat="1" x14ac:dyDescent="0.2">
      <c r="B414" s="33" t="s">
        <v>201</v>
      </c>
      <c r="C414" s="58"/>
      <c r="D414" s="66" t="s">
        <v>84</v>
      </c>
      <c r="E414" s="42">
        <v>87409469</v>
      </c>
      <c r="F414" s="42">
        <v>87409469</v>
      </c>
      <c r="G414" s="26">
        <v>0</v>
      </c>
      <c r="H414" s="36"/>
    </row>
    <row r="415" spans="2:8" s="14" customFormat="1" x14ac:dyDescent="0.2">
      <c r="B415" s="33" t="s">
        <v>201</v>
      </c>
      <c r="C415" s="58"/>
      <c r="D415" s="66" t="s">
        <v>174</v>
      </c>
      <c r="E415" s="42">
        <v>16575105</v>
      </c>
      <c r="F415" s="42">
        <v>16575105</v>
      </c>
      <c r="G415" s="26">
        <v>0</v>
      </c>
      <c r="H415" s="36"/>
    </row>
    <row r="416" spans="2:8" s="14" customFormat="1" x14ac:dyDescent="0.2">
      <c r="B416" s="33" t="s">
        <v>201</v>
      </c>
      <c r="C416" s="58"/>
      <c r="D416" s="24" t="s">
        <v>55</v>
      </c>
      <c r="E416" s="42">
        <v>3574565</v>
      </c>
      <c r="F416" s="42">
        <v>3574565</v>
      </c>
      <c r="G416" s="26">
        <v>0</v>
      </c>
      <c r="H416" s="36"/>
    </row>
    <row r="417" spans="1:8" s="14" customFormat="1" x14ac:dyDescent="0.2">
      <c r="B417" s="33" t="s">
        <v>201</v>
      </c>
      <c r="C417" s="58"/>
      <c r="D417" s="24" t="s">
        <v>175</v>
      </c>
      <c r="E417" s="42">
        <v>49299023</v>
      </c>
      <c r="F417" s="42">
        <v>49299023</v>
      </c>
      <c r="G417" s="26">
        <v>0</v>
      </c>
      <c r="H417" s="36"/>
    </row>
    <row r="418" spans="1:8" s="14" customFormat="1" x14ac:dyDescent="0.2">
      <c r="B418" s="33" t="s">
        <v>201</v>
      </c>
      <c r="C418" s="58"/>
      <c r="D418" s="24" t="s">
        <v>85</v>
      </c>
      <c r="E418" s="42">
        <v>118701946</v>
      </c>
      <c r="F418" s="42">
        <v>118701946</v>
      </c>
      <c r="G418" s="26">
        <v>0</v>
      </c>
      <c r="H418" s="36"/>
    </row>
    <row r="419" spans="1:8" s="14" customFormat="1" x14ac:dyDescent="0.2">
      <c r="B419" s="33" t="s">
        <v>201</v>
      </c>
      <c r="C419" s="58"/>
      <c r="D419" s="66" t="s">
        <v>176</v>
      </c>
      <c r="E419" s="42">
        <v>23684747</v>
      </c>
      <c r="F419" s="42">
        <v>23684747</v>
      </c>
      <c r="G419" s="26">
        <v>0</v>
      </c>
      <c r="H419" s="36"/>
    </row>
    <row r="420" spans="1:8" s="14" customFormat="1" x14ac:dyDescent="0.2">
      <c r="B420" s="33" t="s">
        <v>201</v>
      </c>
      <c r="C420" s="58"/>
      <c r="D420" s="24" t="s">
        <v>177</v>
      </c>
      <c r="E420" s="42">
        <v>11008189</v>
      </c>
      <c r="F420" s="42">
        <v>11008189</v>
      </c>
      <c r="G420" s="26">
        <v>0</v>
      </c>
      <c r="H420" s="36"/>
    </row>
    <row r="421" spans="1:8" s="14" customFormat="1" x14ac:dyDescent="0.2">
      <c r="B421" s="33" t="s">
        <v>201</v>
      </c>
      <c r="C421" s="58"/>
      <c r="D421" s="66" t="s">
        <v>56</v>
      </c>
      <c r="E421" s="42">
        <v>28645881</v>
      </c>
      <c r="F421" s="42">
        <v>28645881</v>
      </c>
      <c r="G421" s="26">
        <v>0</v>
      </c>
      <c r="H421" s="36"/>
    </row>
    <row r="422" spans="1:8" s="14" customFormat="1" x14ac:dyDescent="0.2">
      <c r="B422" s="33" t="s">
        <v>201</v>
      </c>
      <c r="C422" s="58"/>
      <c r="D422" s="24" t="s">
        <v>86</v>
      </c>
      <c r="E422" s="42">
        <v>45943437</v>
      </c>
      <c r="F422" s="42">
        <v>45943437</v>
      </c>
      <c r="G422" s="26">
        <v>0</v>
      </c>
      <c r="H422" s="36"/>
    </row>
    <row r="423" spans="1:8" s="14" customFormat="1" x14ac:dyDescent="0.2">
      <c r="B423" s="33" t="s">
        <v>201</v>
      </c>
      <c r="C423" s="58"/>
      <c r="D423" s="24" t="s">
        <v>178</v>
      </c>
      <c r="E423" s="42">
        <v>11005496</v>
      </c>
      <c r="F423" s="42">
        <v>11005496</v>
      </c>
      <c r="G423" s="26">
        <v>0</v>
      </c>
      <c r="H423" s="36"/>
    </row>
    <row r="424" spans="1:8" s="14" customFormat="1" x14ac:dyDescent="0.2">
      <c r="B424" s="33" t="s">
        <v>201</v>
      </c>
      <c r="C424" s="58"/>
      <c r="D424" s="24" t="s">
        <v>87</v>
      </c>
      <c r="E424" s="42">
        <v>27190208</v>
      </c>
      <c r="F424" s="42">
        <v>27190208</v>
      </c>
      <c r="G424" s="26">
        <v>0</v>
      </c>
      <c r="H424" s="36"/>
    </row>
    <row r="425" spans="1:8" s="14" customFormat="1" x14ac:dyDescent="0.2">
      <c r="B425" s="33" t="s">
        <v>201</v>
      </c>
      <c r="C425" s="58"/>
      <c r="D425" s="24" t="s">
        <v>179</v>
      </c>
      <c r="E425" s="42">
        <v>26596990</v>
      </c>
      <c r="F425" s="42">
        <v>26596990</v>
      </c>
      <c r="G425" s="26">
        <v>0</v>
      </c>
      <c r="H425" s="36"/>
    </row>
    <row r="426" spans="1:8" s="14" customFormat="1" x14ac:dyDescent="0.2">
      <c r="B426" s="33" t="s">
        <v>201</v>
      </c>
      <c r="C426" s="58"/>
      <c r="D426" s="24" t="s">
        <v>180</v>
      </c>
      <c r="E426" s="42">
        <v>9751751</v>
      </c>
      <c r="F426" s="42">
        <v>9751751</v>
      </c>
      <c r="G426" s="26">
        <v>0</v>
      </c>
      <c r="H426" s="36"/>
    </row>
    <row r="427" spans="1:8" s="14" customFormat="1" x14ac:dyDescent="0.2">
      <c r="B427" s="33" t="s">
        <v>201</v>
      </c>
      <c r="C427" s="58"/>
      <c r="D427" s="24" t="s">
        <v>57</v>
      </c>
      <c r="E427" s="42">
        <v>40232031</v>
      </c>
      <c r="F427" s="42">
        <v>40232031</v>
      </c>
      <c r="G427" s="26">
        <v>0</v>
      </c>
      <c r="H427" s="36"/>
    </row>
    <row r="428" spans="1:8" s="14" customFormat="1" x14ac:dyDescent="0.2">
      <c r="B428" s="33" t="s">
        <v>201</v>
      </c>
      <c r="C428" s="58"/>
      <c r="D428" s="24" t="s">
        <v>88</v>
      </c>
      <c r="E428" s="42">
        <v>25872743</v>
      </c>
      <c r="F428" s="42">
        <v>25872743</v>
      </c>
      <c r="G428" s="26">
        <v>0</v>
      </c>
      <c r="H428" s="36"/>
    </row>
    <row r="429" spans="1:8" s="14" customFormat="1" x14ac:dyDescent="0.2">
      <c r="B429" s="33" t="s">
        <v>201</v>
      </c>
      <c r="C429" s="58"/>
      <c r="D429" s="24" t="s">
        <v>58</v>
      </c>
      <c r="E429" s="42">
        <v>26824046</v>
      </c>
      <c r="F429" s="42">
        <v>26824046</v>
      </c>
      <c r="G429" s="26">
        <v>0</v>
      </c>
      <c r="H429" s="36"/>
    </row>
    <row r="430" spans="1:8" s="14" customFormat="1" x14ac:dyDescent="0.2">
      <c r="B430" s="33" t="s">
        <v>201</v>
      </c>
      <c r="C430" s="58"/>
      <c r="D430" s="24" t="s">
        <v>181</v>
      </c>
      <c r="E430" s="42">
        <v>57662411</v>
      </c>
      <c r="F430" s="42">
        <v>57662411</v>
      </c>
      <c r="G430" s="26">
        <v>0</v>
      </c>
      <c r="H430" s="36"/>
    </row>
    <row r="431" spans="1:8" s="14" customFormat="1" x14ac:dyDescent="0.2">
      <c r="B431" s="33" t="s">
        <v>201</v>
      </c>
      <c r="C431" s="58"/>
      <c r="D431" s="24" t="s">
        <v>59</v>
      </c>
      <c r="E431" s="42">
        <v>193737300</v>
      </c>
      <c r="F431" s="42">
        <v>193737300</v>
      </c>
      <c r="G431" s="26">
        <v>0</v>
      </c>
      <c r="H431" s="36"/>
    </row>
    <row r="432" spans="1:8" s="14" customFormat="1" x14ac:dyDescent="0.2">
      <c r="A432" s="56"/>
      <c r="B432" s="67" t="s">
        <v>201</v>
      </c>
      <c r="C432" s="68"/>
      <c r="D432" s="51" t="s">
        <v>60</v>
      </c>
      <c r="E432" s="52">
        <v>37507356</v>
      </c>
      <c r="F432" s="52">
        <v>37507356</v>
      </c>
      <c r="G432" s="53">
        <v>0</v>
      </c>
      <c r="H432" s="36"/>
    </row>
    <row r="433" spans="2:8" s="14" customFormat="1" x14ac:dyDescent="0.2">
      <c r="B433" s="33" t="s">
        <v>201</v>
      </c>
      <c r="C433" s="58"/>
      <c r="D433" s="24" t="s">
        <v>61</v>
      </c>
      <c r="E433" s="42">
        <v>23277302</v>
      </c>
      <c r="F433" s="42">
        <v>23277302</v>
      </c>
      <c r="G433" s="26">
        <v>0</v>
      </c>
      <c r="H433" s="36"/>
    </row>
    <row r="434" spans="2:8" s="14" customFormat="1" x14ac:dyDescent="0.2">
      <c r="B434" s="33" t="s">
        <v>201</v>
      </c>
      <c r="C434" s="58"/>
      <c r="D434" s="24" t="s">
        <v>89</v>
      </c>
      <c r="E434" s="42">
        <v>47506805</v>
      </c>
      <c r="F434" s="42">
        <v>47506805</v>
      </c>
      <c r="G434" s="26">
        <v>0</v>
      </c>
      <c r="H434" s="36"/>
    </row>
    <row r="435" spans="2:8" s="14" customFormat="1" x14ac:dyDescent="0.2">
      <c r="B435" s="33" t="s">
        <v>201</v>
      </c>
      <c r="C435" s="58"/>
      <c r="D435" s="24" t="s">
        <v>182</v>
      </c>
      <c r="E435" s="42">
        <v>13926714</v>
      </c>
      <c r="F435" s="42">
        <v>13926714</v>
      </c>
      <c r="G435" s="26">
        <v>0</v>
      </c>
      <c r="H435" s="36"/>
    </row>
    <row r="436" spans="2:8" s="14" customFormat="1" x14ac:dyDescent="0.2">
      <c r="B436" s="33" t="s">
        <v>201</v>
      </c>
      <c r="C436" s="58"/>
      <c r="D436" s="24" t="s">
        <v>62</v>
      </c>
      <c r="E436" s="42">
        <v>17134220</v>
      </c>
      <c r="F436" s="42">
        <v>17134220</v>
      </c>
      <c r="G436" s="26">
        <v>0</v>
      </c>
      <c r="H436" s="36"/>
    </row>
    <row r="437" spans="2:8" s="14" customFormat="1" x14ac:dyDescent="0.2">
      <c r="B437" s="33" t="s">
        <v>201</v>
      </c>
      <c r="C437" s="58"/>
      <c r="D437" s="24" t="s">
        <v>90</v>
      </c>
      <c r="E437" s="42">
        <v>7683116</v>
      </c>
      <c r="F437" s="42">
        <v>7683116</v>
      </c>
      <c r="G437" s="26">
        <v>0</v>
      </c>
      <c r="H437" s="36"/>
    </row>
    <row r="438" spans="2:8" s="14" customFormat="1" x14ac:dyDescent="0.2">
      <c r="B438" s="33" t="s">
        <v>201</v>
      </c>
      <c r="C438" s="58"/>
      <c r="D438" s="66" t="s">
        <v>183</v>
      </c>
      <c r="E438" s="42">
        <v>9773290</v>
      </c>
      <c r="F438" s="42">
        <v>9773290</v>
      </c>
      <c r="G438" s="26">
        <v>0</v>
      </c>
      <c r="H438" s="36"/>
    </row>
    <row r="439" spans="2:8" s="14" customFormat="1" x14ac:dyDescent="0.2">
      <c r="B439" s="33" t="s">
        <v>201</v>
      </c>
      <c r="C439" s="58"/>
      <c r="D439" s="24" t="s">
        <v>91</v>
      </c>
      <c r="E439" s="42">
        <v>22999091</v>
      </c>
      <c r="F439" s="42">
        <v>22999091</v>
      </c>
      <c r="G439" s="26">
        <v>0</v>
      </c>
      <c r="H439" s="36"/>
    </row>
    <row r="440" spans="2:8" s="14" customFormat="1" x14ac:dyDescent="0.2">
      <c r="B440" s="33" t="s">
        <v>201</v>
      </c>
      <c r="C440" s="58"/>
      <c r="D440" s="24" t="s">
        <v>92</v>
      </c>
      <c r="E440" s="42">
        <v>37398764</v>
      </c>
      <c r="F440" s="42">
        <v>37398764</v>
      </c>
      <c r="G440" s="26">
        <v>0</v>
      </c>
      <c r="H440" s="36"/>
    </row>
    <row r="441" spans="2:8" s="14" customFormat="1" x14ac:dyDescent="0.2">
      <c r="B441" s="33" t="s">
        <v>201</v>
      </c>
      <c r="C441" s="58"/>
      <c r="D441" s="66" t="s">
        <v>93</v>
      </c>
      <c r="E441" s="42">
        <v>2071330</v>
      </c>
      <c r="F441" s="42">
        <v>2071330</v>
      </c>
      <c r="G441" s="26">
        <v>0</v>
      </c>
      <c r="H441" s="36"/>
    </row>
    <row r="442" spans="2:8" s="14" customFormat="1" x14ac:dyDescent="0.2">
      <c r="B442" s="33" t="s">
        <v>201</v>
      </c>
      <c r="C442" s="58"/>
      <c r="D442" s="24" t="s">
        <v>94</v>
      </c>
      <c r="E442" s="42">
        <v>317435381</v>
      </c>
      <c r="F442" s="42">
        <v>317435381</v>
      </c>
      <c r="G442" s="26">
        <v>0</v>
      </c>
      <c r="H442" s="36"/>
    </row>
    <row r="443" spans="2:8" s="14" customFormat="1" x14ac:dyDescent="0.2">
      <c r="B443" s="33" t="s">
        <v>201</v>
      </c>
      <c r="C443" s="58"/>
      <c r="D443" s="24" t="s">
        <v>106</v>
      </c>
      <c r="E443" s="42">
        <v>4080730</v>
      </c>
      <c r="F443" s="42">
        <v>4080730</v>
      </c>
      <c r="G443" s="26">
        <v>0</v>
      </c>
      <c r="H443" s="36"/>
    </row>
    <row r="444" spans="2:8" s="14" customFormat="1" x14ac:dyDescent="0.2">
      <c r="B444" s="33" t="s">
        <v>201</v>
      </c>
      <c r="C444" s="58"/>
      <c r="D444" s="66" t="s">
        <v>63</v>
      </c>
      <c r="E444" s="42">
        <v>12198215</v>
      </c>
      <c r="F444" s="42">
        <v>12198215</v>
      </c>
      <c r="G444" s="26">
        <v>0</v>
      </c>
      <c r="H444" s="36"/>
    </row>
    <row r="445" spans="2:8" s="14" customFormat="1" x14ac:dyDescent="0.2">
      <c r="B445" s="33" t="s">
        <v>201</v>
      </c>
      <c r="C445" s="58"/>
      <c r="D445" s="66" t="s">
        <v>95</v>
      </c>
      <c r="E445" s="42">
        <v>19228881</v>
      </c>
      <c r="F445" s="42">
        <v>19228881</v>
      </c>
      <c r="G445" s="26">
        <v>0</v>
      </c>
      <c r="H445" s="36"/>
    </row>
    <row r="446" spans="2:8" s="14" customFormat="1" x14ac:dyDescent="0.2">
      <c r="B446" s="33" t="s">
        <v>201</v>
      </c>
      <c r="C446" s="58"/>
      <c r="D446" s="66" t="s">
        <v>64</v>
      </c>
      <c r="E446" s="42">
        <v>43223250</v>
      </c>
      <c r="F446" s="42">
        <v>43223250</v>
      </c>
      <c r="G446" s="26">
        <v>0</v>
      </c>
      <c r="H446" s="36"/>
    </row>
    <row r="447" spans="2:8" s="14" customFormat="1" x14ac:dyDescent="0.2">
      <c r="B447" s="33" t="s">
        <v>201</v>
      </c>
      <c r="C447" s="58"/>
      <c r="D447" s="24" t="s">
        <v>96</v>
      </c>
      <c r="E447" s="42">
        <v>44423148</v>
      </c>
      <c r="F447" s="42">
        <v>44423148</v>
      </c>
      <c r="G447" s="26">
        <v>0</v>
      </c>
      <c r="H447" s="36"/>
    </row>
    <row r="448" spans="2:8" s="14" customFormat="1" x14ac:dyDescent="0.2">
      <c r="B448" s="33" t="s">
        <v>201</v>
      </c>
      <c r="C448" s="58"/>
      <c r="D448" s="24" t="s">
        <v>65</v>
      </c>
      <c r="E448" s="42">
        <v>74942018</v>
      </c>
      <c r="F448" s="42">
        <v>74942018</v>
      </c>
      <c r="G448" s="26">
        <v>0</v>
      </c>
      <c r="H448" s="36"/>
    </row>
    <row r="449" spans="2:8" s="14" customFormat="1" x14ac:dyDescent="0.2">
      <c r="B449" s="33" t="s">
        <v>201</v>
      </c>
      <c r="C449" s="58"/>
      <c r="D449" s="24" t="s">
        <v>97</v>
      </c>
      <c r="E449" s="42">
        <v>82487824</v>
      </c>
      <c r="F449" s="42">
        <v>82487824</v>
      </c>
      <c r="G449" s="26">
        <v>0</v>
      </c>
      <c r="H449" s="36"/>
    </row>
    <row r="450" spans="2:8" s="14" customFormat="1" x14ac:dyDescent="0.2">
      <c r="B450" s="33" t="s">
        <v>201</v>
      </c>
      <c r="C450" s="58"/>
      <c r="D450" s="24" t="s">
        <v>184</v>
      </c>
      <c r="E450" s="42">
        <v>6471551</v>
      </c>
      <c r="F450" s="42">
        <v>6471551</v>
      </c>
      <c r="G450" s="26">
        <v>0</v>
      </c>
      <c r="H450" s="36"/>
    </row>
    <row r="451" spans="2:8" s="14" customFormat="1" x14ac:dyDescent="0.2">
      <c r="B451" s="33" t="s">
        <v>201</v>
      </c>
      <c r="C451" s="58"/>
      <c r="D451" s="24" t="s">
        <v>98</v>
      </c>
      <c r="E451" s="42">
        <v>74588421</v>
      </c>
      <c r="F451" s="42">
        <v>74588421</v>
      </c>
      <c r="G451" s="26">
        <v>0</v>
      </c>
      <c r="H451" s="36"/>
    </row>
    <row r="452" spans="2:8" s="14" customFormat="1" x14ac:dyDescent="0.2">
      <c r="B452" s="33" t="s">
        <v>201</v>
      </c>
      <c r="C452" s="58"/>
      <c r="D452" s="66" t="s">
        <v>185</v>
      </c>
      <c r="E452" s="42">
        <v>34125744</v>
      </c>
      <c r="F452" s="42">
        <v>34125744</v>
      </c>
      <c r="G452" s="26">
        <v>0</v>
      </c>
      <c r="H452" s="36"/>
    </row>
    <row r="453" spans="2:8" s="14" customFormat="1" x14ac:dyDescent="0.2">
      <c r="B453" s="33" t="s">
        <v>201</v>
      </c>
      <c r="C453" s="58"/>
      <c r="D453" s="24" t="s">
        <v>24</v>
      </c>
      <c r="E453" s="42">
        <v>542195024</v>
      </c>
      <c r="F453" s="42">
        <v>542195024</v>
      </c>
      <c r="G453" s="26">
        <v>0</v>
      </c>
      <c r="H453" s="36"/>
    </row>
    <row r="454" spans="2:8" s="14" customFormat="1" x14ac:dyDescent="0.2">
      <c r="B454" s="33" t="s">
        <v>201</v>
      </c>
      <c r="C454" s="58"/>
      <c r="D454" s="24" t="s">
        <v>186</v>
      </c>
      <c r="E454" s="42">
        <v>36817213</v>
      </c>
      <c r="F454" s="42">
        <v>36817213</v>
      </c>
      <c r="G454" s="26">
        <v>0</v>
      </c>
      <c r="H454" s="36"/>
    </row>
    <row r="455" spans="2:8" s="14" customFormat="1" x14ac:dyDescent="0.2">
      <c r="B455" s="33" t="s">
        <v>201</v>
      </c>
      <c r="C455" s="58"/>
      <c r="D455" s="66" t="s">
        <v>187</v>
      </c>
      <c r="E455" s="42">
        <v>27194695</v>
      </c>
      <c r="F455" s="42">
        <v>27194695</v>
      </c>
      <c r="G455" s="26">
        <v>0</v>
      </c>
      <c r="H455" s="36"/>
    </row>
    <row r="456" spans="2:8" s="14" customFormat="1" x14ac:dyDescent="0.2">
      <c r="B456" s="33" t="s">
        <v>201</v>
      </c>
      <c r="C456" s="58"/>
      <c r="D456" s="66" t="s">
        <v>66</v>
      </c>
      <c r="E456" s="42">
        <v>14861862</v>
      </c>
      <c r="F456" s="42">
        <v>14861862</v>
      </c>
      <c r="G456" s="26">
        <v>0</v>
      </c>
      <c r="H456" s="36"/>
    </row>
    <row r="457" spans="2:8" s="14" customFormat="1" x14ac:dyDescent="0.2">
      <c r="B457" s="33" t="s">
        <v>201</v>
      </c>
      <c r="C457" s="58"/>
      <c r="D457" s="66" t="s">
        <v>188</v>
      </c>
      <c r="E457" s="42">
        <v>14366467</v>
      </c>
      <c r="F457" s="42">
        <v>14366467</v>
      </c>
      <c r="G457" s="26">
        <v>0</v>
      </c>
      <c r="H457" s="36"/>
    </row>
    <row r="458" spans="2:8" s="14" customFormat="1" x14ac:dyDescent="0.2">
      <c r="B458" s="33" t="s">
        <v>201</v>
      </c>
      <c r="C458" s="58"/>
      <c r="D458" s="24" t="s">
        <v>67</v>
      </c>
      <c r="E458" s="42">
        <v>60391573</v>
      </c>
      <c r="F458" s="42">
        <v>60391573</v>
      </c>
      <c r="G458" s="26">
        <v>0</v>
      </c>
      <c r="H458" s="36"/>
    </row>
    <row r="459" spans="2:8" s="14" customFormat="1" x14ac:dyDescent="0.2">
      <c r="B459" s="33" t="s">
        <v>201</v>
      </c>
      <c r="C459" s="58"/>
      <c r="D459" s="24" t="s">
        <v>189</v>
      </c>
      <c r="E459" s="42">
        <v>58911669</v>
      </c>
      <c r="F459" s="42">
        <v>58911669</v>
      </c>
      <c r="G459" s="26">
        <v>0</v>
      </c>
      <c r="H459" s="36"/>
    </row>
    <row r="460" spans="2:8" s="14" customFormat="1" x14ac:dyDescent="0.2">
      <c r="B460" s="33" t="s">
        <v>201</v>
      </c>
      <c r="C460" s="58"/>
      <c r="D460" s="24" t="s">
        <v>68</v>
      </c>
      <c r="E460" s="42">
        <v>98303681</v>
      </c>
      <c r="F460" s="42">
        <v>98303681</v>
      </c>
      <c r="G460" s="26">
        <v>0</v>
      </c>
      <c r="H460" s="36"/>
    </row>
    <row r="461" spans="2:8" s="14" customFormat="1" x14ac:dyDescent="0.2">
      <c r="B461" s="33" t="s">
        <v>201</v>
      </c>
      <c r="C461" s="58"/>
      <c r="D461" s="24" t="s">
        <v>190</v>
      </c>
      <c r="E461" s="42">
        <v>36153993</v>
      </c>
      <c r="F461" s="42">
        <v>36153993</v>
      </c>
      <c r="G461" s="26">
        <v>0</v>
      </c>
      <c r="H461" s="36"/>
    </row>
    <row r="462" spans="2:8" s="14" customFormat="1" x14ac:dyDescent="0.2">
      <c r="B462" s="33" t="s">
        <v>201</v>
      </c>
      <c r="C462" s="58"/>
      <c r="D462" s="24" t="s">
        <v>191</v>
      </c>
      <c r="E462" s="42">
        <v>6754250</v>
      </c>
      <c r="F462" s="42">
        <v>6754250</v>
      </c>
      <c r="G462" s="26">
        <v>0</v>
      </c>
      <c r="H462" s="36"/>
    </row>
    <row r="463" spans="2:8" s="14" customFormat="1" x14ac:dyDescent="0.2">
      <c r="B463" s="33" t="s">
        <v>201</v>
      </c>
      <c r="C463" s="58"/>
      <c r="D463" s="24" t="s">
        <v>69</v>
      </c>
      <c r="E463" s="42">
        <v>40720247</v>
      </c>
      <c r="F463" s="42">
        <v>40720247</v>
      </c>
      <c r="G463" s="26">
        <v>0</v>
      </c>
      <c r="H463" s="36"/>
    </row>
    <row r="464" spans="2:8" s="14" customFormat="1" x14ac:dyDescent="0.2">
      <c r="B464" s="33" t="s">
        <v>201</v>
      </c>
      <c r="C464" s="58"/>
      <c r="D464" s="24" t="s">
        <v>192</v>
      </c>
      <c r="E464" s="42">
        <v>34056640</v>
      </c>
      <c r="F464" s="42">
        <v>34056640</v>
      </c>
      <c r="G464" s="26">
        <v>0</v>
      </c>
      <c r="H464" s="36"/>
    </row>
    <row r="465" spans="2:8" s="14" customFormat="1" x14ac:dyDescent="0.2">
      <c r="B465" s="33" t="s">
        <v>201</v>
      </c>
      <c r="C465" s="58"/>
      <c r="D465" s="24" t="s">
        <v>193</v>
      </c>
      <c r="E465" s="42">
        <v>7610422</v>
      </c>
      <c r="F465" s="42">
        <v>7610422</v>
      </c>
      <c r="G465" s="26">
        <v>0</v>
      </c>
      <c r="H465" s="36"/>
    </row>
    <row r="466" spans="2:8" s="14" customFormat="1" x14ac:dyDescent="0.2">
      <c r="B466" s="33" t="s">
        <v>201</v>
      </c>
      <c r="C466" s="58"/>
      <c r="D466" s="24" t="s">
        <v>194</v>
      </c>
      <c r="E466" s="42">
        <v>21182641</v>
      </c>
      <c r="F466" s="42">
        <v>21182641</v>
      </c>
      <c r="G466" s="26">
        <v>0</v>
      </c>
      <c r="H466" s="36"/>
    </row>
    <row r="467" spans="2:8" s="14" customFormat="1" x14ac:dyDescent="0.2">
      <c r="B467" s="33" t="s">
        <v>201</v>
      </c>
      <c r="C467" s="58"/>
      <c r="D467" s="24" t="s">
        <v>195</v>
      </c>
      <c r="E467" s="42">
        <v>13205160</v>
      </c>
      <c r="F467" s="42">
        <v>13205160</v>
      </c>
      <c r="G467" s="26">
        <v>0</v>
      </c>
      <c r="H467" s="36"/>
    </row>
    <row r="468" spans="2:8" s="14" customFormat="1" x14ac:dyDescent="0.2">
      <c r="B468" s="33" t="s">
        <v>201</v>
      </c>
      <c r="C468" s="58"/>
      <c r="D468" s="24" t="s">
        <v>196</v>
      </c>
      <c r="E468" s="42">
        <v>11569996</v>
      </c>
      <c r="F468" s="42">
        <v>11569996</v>
      </c>
      <c r="G468" s="26">
        <v>0</v>
      </c>
      <c r="H468" s="36"/>
    </row>
    <row r="469" spans="2:8" s="14" customFormat="1" x14ac:dyDescent="0.2">
      <c r="B469" s="33" t="s">
        <v>201</v>
      </c>
      <c r="C469" s="58"/>
      <c r="D469" s="24" t="s">
        <v>197</v>
      </c>
      <c r="E469" s="42">
        <v>7549395</v>
      </c>
      <c r="F469" s="42">
        <v>7549395</v>
      </c>
      <c r="G469" s="26">
        <v>0</v>
      </c>
      <c r="H469" s="36"/>
    </row>
    <row r="470" spans="2:8" s="14" customFormat="1" x14ac:dyDescent="0.2">
      <c r="B470" s="33" t="s">
        <v>201</v>
      </c>
      <c r="C470" s="58"/>
      <c r="D470" s="24" t="s">
        <v>198</v>
      </c>
      <c r="E470" s="42">
        <v>5426913</v>
      </c>
      <c r="F470" s="42">
        <v>5426913</v>
      </c>
      <c r="G470" s="26">
        <v>0</v>
      </c>
      <c r="H470" s="36"/>
    </row>
    <row r="471" spans="2:8" s="14" customFormat="1" x14ac:dyDescent="0.2">
      <c r="B471" s="33" t="s">
        <v>201</v>
      </c>
      <c r="C471" s="58"/>
      <c r="D471" s="24" t="s">
        <v>70</v>
      </c>
      <c r="E471" s="42">
        <v>4450482</v>
      </c>
      <c r="F471" s="42">
        <v>4450482</v>
      </c>
      <c r="G471" s="26">
        <v>0</v>
      </c>
      <c r="H471" s="36"/>
    </row>
    <row r="472" spans="2:8" s="14" customFormat="1" x14ac:dyDescent="0.2">
      <c r="B472" s="33" t="s">
        <v>201</v>
      </c>
      <c r="C472" s="58"/>
      <c r="D472" s="24" t="s">
        <v>199</v>
      </c>
      <c r="E472" s="42">
        <v>3872520</v>
      </c>
      <c r="F472" s="42">
        <v>3872520</v>
      </c>
      <c r="G472" s="26">
        <v>0</v>
      </c>
      <c r="H472" s="36"/>
    </row>
    <row r="473" spans="2:8" s="14" customFormat="1" x14ac:dyDescent="0.2">
      <c r="B473" s="33" t="s">
        <v>201</v>
      </c>
      <c r="C473" s="58"/>
      <c r="D473" s="24" t="s">
        <v>71</v>
      </c>
      <c r="E473" s="42">
        <v>7824017</v>
      </c>
      <c r="F473" s="42">
        <v>7824017</v>
      </c>
      <c r="G473" s="26">
        <v>0</v>
      </c>
      <c r="H473" s="36"/>
    </row>
    <row r="474" spans="2:8" s="14" customFormat="1" x14ac:dyDescent="0.2">
      <c r="B474" s="33" t="s">
        <v>201</v>
      </c>
      <c r="C474" s="58"/>
      <c r="D474" s="24" t="s">
        <v>72</v>
      </c>
      <c r="E474" s="42">
        <v>13988638</v>
      </c>
      <c r="F474" s="42">
        <v>13988638</v>
      </c>
      <c r="G474" s="26">
        <v>0</v>
      </c>
      <c r="H474" s="36"/>
    </row>
    <row r="475" spans="2:8" s="14" customFormat="1" x14ac:dyDescent="0.2">
      <c r="B475" s="33" t="s">
        <v>201</v>
      </c>
      <c r="C475" s="58"/>
      <c r="D475" s="24" t="s">
        <v>73</v>
      </c>
      <c r="E475" s="42">
        <v>9677262</v>
      </c>
      <c r="F475" s="42">
        <v>9677262</v>
      </c>
      <c r="G475" s="26">
        <v>0</v>
      </c>
      <c r="H475" s="36"/>
    </row>
    <row r="476" spans="2:8" s="14" customFormat="1" x14ac:dyDescent="0.2">
      <c r="B476" s="33" t="s">
        <v>201</v>
      </c>
      <c r="C476" s="58"/>
      <c r="D476" s="24" t="s">
        <v>74</v>
      </c>
      <c r="E476" s="42">
        <v>21401620</v>
      </c>
      <c r="F476" s="42">
        <v>21401620</v>
      </c>
      <c r="G476" s="26">
        <v>0</v>
      </c>
      <c r="H476" s="36"/>
    </row>
    <row r="477" spans="2:8" s="14" customFormat="1" x14ac:dyDescent="0.2">
      <c r="B477" s="33" t="s">
        <v>201</v>
      </c>
      <c r="C477" s="58"/>
      <c r="D477" s="24" t="s">
        <v>200</v>
      </c>
      <c r="E477" s="42">
        <v>10455356</v>
      </c>
      <c r="F477" s="42">
        <v>10455356</v>
      </c>
      <c r="G477" s="26">
        <v>0</v>
      </c>
      <c r="H477" s="36"/>
    </row>
    <row r="478" spans="2:8" s="14" customFormat="1" x14ac:dyDescent="0.2">
      <c r="B478" s="33" t="s">
        <v>202</v>
      </c>
      <c r="C478" s="58"/>
      <c r="D478" s="24" t="s">
        <v>150</v>
      </c>
      <c r="E478" s="42">
        <v>5085588.0999999996</v>
      </c>
      <c r="F478" s="42">
        <v>4988057.57</v>
      </c>
      <c r="G478" s="26">
        <v>0</v>
      </c>
      <c r="H478" s="36"/>
    </row>
    <row r="479" spans="2:8" s="14" customFormat="1" x14ac:dyDescent="0.2">
      <c r="B479" s="33" t="s">
        <v>202</v>
      </c>
      <c r="C479" s="58"/>
      <c r="D479" s="24" t="s">
        <v>92</v>
      </c>
      <c r="E479" s="42">
        <v>2127703.2000000002</v>
      </c>
      <c r="F479" s="42">
        <v>1988089.36</v>
      </c>
      <c r="G479" s="26">
        <v>0</v>
      </c>
      <c r="H479" s="36"/>
    </row>
    <row r="480" spans="2:8" s="14" customFormat="1" x14ac:dyDescent="0.2">
      <c r="B480" s="33" t="s">
        <v>203</v>
      </c>
      <c r="C480" s="58"/>
      <c r="D480" s="24" t="s">
        <v>77</v>
      </c>
      <c r="E480" s="42">
        <v>10500000</v>
      </c>
      <c r="F480" s="42">
        <v>10500000</v>
      </c>
      <c r="G480" s="26">
        <v>0</v>
      </c>
      <c r="H480" s="36"/>
    </row>
    <row r="481" spans="2:8" s="14" customFormat="1" x14ac:dyDescent="0.2">
      <c r="B481" s="33" t="s">
        <v>203</v>
      </c>
      <c r="C481" s="58"/>
      <c r="D481" s="24" t="s">
        <v>150</v>
      </c>
      <c r="E481" s="42">
        <v>20354477</v>
      </c>
      <c r="F481" s="42">
        <v>20354477</v>
      </c>
      <c r="G481" s="26">
        <v>0</v>
      </c>
      <c r="H481" s="36"/>
    </row>
    <row r="482" spans="2:8" s="14" customFormat="1" x14ac:dyDescent="0.2">
      <c r="B482" s="33" t="s">
        <v>203</v>
      </c>
      <c r="C482" s="58"/>
      <c r="D482" s="24" t="s">
        <v>43</v>
      </c>
      <c r="E482" s="42">
        <v>5600000</v>
      </c>
      <c r="F482" s="42">
        <v>5600000</v>
      </c>
      <c r="G482" s="26">
        <v>0</v>
      </c>
      <c r="H482" s="36"/>
    </row>
    <row r="483" spans="2:8" s="14" customFormat="1" x14ac:dyDescent="0.2">
      <c r="B483" s="33" t="s">
        <v>203</v>
      </c>
      <c r="C483" s="58"/>
      <c r="D483" s="66" t="s">
        <v>160</v>
      </c>
      <c r="E483" s="42">
        <v>4900000</v>
      </c>
      <c r="F483" s="42">
        <v>4900000</v>
      </c>
      <c r="G483" s="26">
        <v>0</v>
      </c>
      <c r="H483" s="36"/>
    </row>
    <row r="484" spans="2:8" s="14" customFormat="1" x14ac:dyDescent="0.2">
      <c r="B484" s="33" t="s">
        <v>203</v>
      </c>
      <c r="C484" s="58"/>
      <c r="D484" s="24" t="s">
        <v>161</v>
      </c>
      <c r="E484" s="42">
        <v>3500000</v>
      </c>
      <c r="F484" s="42">
        <v>3500000</v>
      </c>
      <c r="G484" s="26">
        <v>0</v>
      </c>
      <c r="H484" s="36"/>
    </row>
    <row r="485" spans="2:8" s="14" customFormat="1" x14ac:dyDescent="0.2">
      <c r="B485" s="33" t="s">
        <v>203</v>
      </c>
      <c r="C485" s="58"/>
      <c r="D485" s="24" t="s">
        <v>100</v>
      </c>
      <c r="E485" s="42">
        <v>18478754.57</v>
      </c>
      <c r="F485" s="42">
        <v>18478754.57</v>
      </c>
      <c r="G485" s="26">
        <v>0</v>
      </c>
      <c r="H485" s="36"/>
    </row>
    <row r="486" spans="2:8" s="14" customFormat="1" x14ac:dyDescent="0.2">
      <c r="B486" s="33" t="s">
        <v>203</v>
      </c>
      <c r="C486" s="58"/>
      <c r="D486" s="24" t="s">
        <v>171</v>
      </c>
      <c r="E486" s="42">
        <v>5600000</v>
      </c>
      <c r="F486" s="42">
        <v>5600000</v>
      </c>
      <c r="G486" s="26">
        <v>0</v>
      </c>
      <c r="H486" s="36"/>
    </row>
    <row r="487" spans="2:8" s="14" customFormat="1" x14ac:dyDescent="0.2">
      <c r="B487" s="33" t="s">
        <v>203</v>
      </c>
      <c r="C487" s="58"/>
      <c r="D487" s="24" t="s">
        <v>86</v>
      </c>
      <c r="E487" s="42">
        <v>7000000</v>
      </c>
      <c r="F487" s="42">
        <v>7000000</v>
      </c>
      <c r="G487" s="26">
        <v>0</v>
      </c>
      <c r="H487" s="36"/>
    </row>
    <row r="488" spans="2:8" s="14" customFormat="1" x14ac:dyDescent="0.2">
      <c r="B488" s="33" t="s">
        <v>203</v>
      </c>
      <c r="C488" s="58"/>
      <c r="D488" s="24" t="s">
        <v>87</v>
      </c>
      <c r="E488" s="42">
        <v>4200000</v>
      </c>
      <c r="F488" s="42">
        <v>4200000</v>
      </c>
      <c r="G488" s="26">
        <v>0</v>
      </c>
      <c r="H488" s="36"/>
    </row>
    <row r="489" spans="2:8" s="14" customFormat="1" x14ac:dyDescent="0.2">
      <c r="B489" s="47" t="s">
        <v>203</v>
      </c>
      <c r="C489" s="58"/>
      <c r="D489" s="24" t="s">
        <v>94</v>
      </c>
      <c r="E489" s="42">
        <v>26600000</v>
      </c>
      <c r="F489" s="42">
        <v>26600000</v>
      </c>
      <c r="G489" s="26">
        <v>0</v>
      </c>
      <c r="H489" s="36"/>
    </row>
    <row r="490" spans="2:8" s="14" customFormat="1" x14ac:dyDescent="0.2">
      <c r="B490" s="47" t="s">
        <v>203</v>
      </c>
      <c r="C490" s="58"/>
      <c r="D490" s="24" t="s">
        <v>97</v>
      </c>
      <c r="E490" s="42">
        <v>4000000</v>
      </c>
      <c r="F490" s="42">
        <v>4000000</v>
      </c>
      <c r="G490" s="26">
        <v>0</v>
      </c>
      <c r="H490" s="36"/>
    </row>
    <row r="491" spans="2:8" s="14" customFormat="1" x14ac:dyDescent="0.2">
      <c r="B491" s="47" t="s">
        <v>203</v>
      </c>
      <c r="C491" s="58"/>
      <c r="D491" s="24" t="s">
        <v>98</v>
      </c>
      <c r="E491" s="42">
        <v>4200000</v>
      </c>
      <c r="F491" s="42">
        <v>4200000</v>
      </c>
      <c r="G491" s="26">
        <v>0</v>
      </c>
      <c r="H491" s="36"/>
    </row>
    <row r="492" spans="2:8" s="14" customFormat="1" x14ac:dyDescent="0.2">
      <c r="B492" s="47" t="s">
        <v>203</v>
      </c>
      <c r="C492" s="58"/>
      <c r="D492" s="24" t="s">
        <v>24</v>
      </c>
      <c r="E492" s="42">
        <v>4000000</v>
      </c>
      <c r="F492" s="42">
        <v>4000000</v>
      </c>
      <c r="G492" s="26">
        <v>0</v>
      </c>
      <c r="H492" s="36"/>
    </row>
    <row r="493" spans="2:8" s="14" customFormat="1" ht="25.5" x14ac:dyDescent="0.2">
      <c r="B493" s="47" t="s">
        <v>99</v>
      </c>
      <c r="C493" s="58"/>
      <c r="D493" s="24" t="s">
        <v>100</v>
      </c>
      <c r="E493" s="42">
        <v>12054174</v>
      </c>
      <c r="F493" s="42">
        <v>12054174</v>
      </c>
      <c r="G493" s="26">
        <v>0</v>
      </c>
      <c r="H493" s="36"/>
    </row>
    <row r="494" spans="2:8" s="14" customFormat="1" ht="25.5" x14ac:dyDescent="0.2">
      <c r="B494" s="47" t="s">
        <v>99</v>
      </c>
      <c r="C494" s="58"/>
      <c r="D494" s="24" t="s">
        <v>174</v>
      </c>
      <c r="E494" s="42">
        <v>4544663.33</v>
      </c>
      <c r="F494" s="42">
        <v>4544663.33</v>
      </c>
      <c r="G494" s="26">
        <v>0</v>
      </c>
      <c r="H494" s="36"/>
    </row>
    <row r="495" spans="2:8" s="14" customFormat="1" ht="25.5" x14ac:dyDescent="0.2">
      <c r="B495" s="47" t="s">
        <v>99</v>
      </c>
      <c r="C495" s="58"/>
      <c r="D495" s="24" t="s">
        <v>56</v>
      </c>
      <c r="E495" s="42">
        <v>5330913.0999999996</v>
      </c>
      <c r="F495" s="42">
        <v>5330913.0999999996</v>
      </c>
      <c r="G495" s="26">
        <v>0</v>
      </c>
      <c r="H495" s="36"/>
    </row>
    <row r="496" spans="2:8" s="14" customFormat="1" ht="25.5" x14ac:dyDescent="0.2">
      <c r="B496" s="47" t="s">
        <v>99</v>
      </c>
      <c r="C496" s="58"/>
      <c r="D496" s="24" t="s">
        <v>57</v>
      </c>
      <c r="E496" s="42">
        <v>8391692.0199999996</v>
      </c>
      <c r="F496" s="42">
        <v>8391692.0199999996</v>
      </c>
      <c r="G496" s="26">
        <v>0</v>
      </c>
      <c r="H496" s="36"/>
    </row>
    <row r="497" spans="1:8" s="14" customFormat="1" ht="25.5" x14ac:dyDescent="0.2">
      <c r="B497" s="47" t="s">
        <v>99</v>
      </c>
      <c r="C497" s="58"/>
      <c r="D497" s="24" t="s">
        <v>93</v>
      </c>
      <c r="E497" s="42">
        <v>384679.54</v>
      </c>
      <c r="F497" s="42">
        <v>384679.54</v>
      </c>
      <c r="G497" s="26">
        <v>0</v>
      </c>
      <c r="H497" s="36"/>
    </row>
    <row r="498" spans="1:8" s="14" customFormat="1" x14ac:dyDescent="0.2">
      <c r="B498" s="47" t="s">
        <v>30</v>
      </c>
      <c r="C498" s="58"/>
      <c r="D498" s="24" t="s">
        <v>37</v>
      </c>
      <c r="E498" s="42">
        <v>200000</v>
      </c>
      <c r="F498" s="42">
        <v>200000</v>
      </c>
      <c r="G498" s="26">
        <v>0</v>
      </c>
      <c r="H498" s="36"/>
    </row>
    <row r="499" spans="1:8" s="14" customFormat="1" x14ac:dyDescent="0.2">
      <c r="A499" s="56"/>
      <c r="B499" s="49" t="s">
        <v>30</v>
      </c>
      <c r="C499" s="68"/>
      <c r="D499" s="51" t="s">
        <v>103</v>
      </c>
      <c r="E499" s="52">
        <v>200000</v>
      </c>
      <c r="F499" s="52">
        <v>200000</v>
      </c>
      <c r="G499" s="53">
        <v>0</v>
      </c>
      <c r="H499" s="36"/>
    </row>
    <row r="500" spans="1:8" s="14" customFormat="1" x14ac:dyDescent="0.2">
      <c r="B500" s="47" t="s">
        <v>30</v>
      </c>
      <c r="C500" s="58"/>
      <c r="D500" s="24" t="s">
        <v>45</v>
      </c>
      <c r="E500" s="42">
        <v>112700</v>
      </c>
      <c r="F500" s="42">
        <v>112700</v>
      </c>
      <c r="G500" s="26">
        <v>0</v>
      </c>
      <c r="H500" s="36"/>
    </row>
    <row r="501" spans="1:8" s="14" customFormat="1" x14ac:dyDescent="0.2">
      <c r="B501" s="47" t="s">
        <v>30</v>
      </c>
      <c r="C501" s="58"/>
      <c r="D501" s="24" t="s">
        <v>46</v>
      </c>
      <c r="E501" s="42">
        <v>200000</v>
      </c>
      <c r="F501" s="42">
        <v>200000</v>
      </c>
      <c r="G501" s="26">
        <v>0</v>
      </c>
      <c r="H501" s="36"/>
    </row>
    <row r="502" spans="1:8" s="14" customFormat="1" x14ac:dyDescent="0.2">
      <c r="B502" s="47" t="s">
        <v>30</v>
      </c>
      <c r="C502" s="58"/>
      <c r="D502" s="24" t="s">
        <v>155</v>
      </c>
      <c r="E502" s="42">
        <v>200000</v>
      </c>
      <c r="F502" s="42">
        <v>200000</v>
      </c>
      <c r="G502" s="26">
        <v>0</v>
      </c>
      <c r="H502" s="36"/>
    </row>
    <row r="503" spans="1:8" s="14" customFormat="1" x14ac:dyDescent="0.2">
      <c r="B503" s="47" t="s">
        <v>30</v>
      </c>
      <c r="C503" s="58"/>
      <c r="D503" s="24" t="s">
        <v>158</v>
      </c>
      <c r="E503" s="42">
        <v>0</v>
      </c>
      <c r="F503" s="42">
        <v>0</v>
      </c>
      <c r="G503" s="26">
        <v>0</v>
      </c>
      <c r="H503" s="36"/>
    </row>
    <row r="504" spans="1:8" s="14" customFormat="1" x14ac:dyDescent="0.2">
      <c r="B504" s="47" t="s">
        <v>30</v>
      </c>
      <c r="C504" s="58"/>
      <c r="D504" s="24" t="s">
        <v>52</v>
      </c>
      <c r="E504" s="42">
        <v>200000</v>
      </c>
      <c r="F504" s="42">
        <v>200000</v>
      </c>
      <c r="G504" s="26">
        <v>0</v>
      </c>
      <c r="H504" s="36"/>
    </row>
    <row r="505" spans="1:8" s="14" customFormat="1" x14ac:dyDescent="0.2">
      <c r="B505" s="47" t="s">
        <v>30</v>
      </c>
      <c r="C505" s="58"/>
      <c r="D505" s="24" t="s">
        <v>167</v>
      </c>
      <c r="E505" s="42">
        <v>200000</v>
      </c>
      <c r="F505" s="42">
        <v>200000</v>
      </c>
      <c r="G505" s="26">
        <v>0</v>
      </c>
      <c r="H505" s="36"/>
    </row>
    <row r="506" spans="1:8" s="14" customFormat="1" x14ac:dyDescent="0.2">
      <c r="B506" s="47" t="s">
        <v>30</v>
      </c>
      <c r="C506" s="58"/>
      <c r="D506" s="24" t="s">
        <v>169</v>
      </c>
      <c r="E506" s="42">
        <v>200000</v>
      </c>
      <c r="F506" s="42">
        <v>200000</v>
      </c>
      <c r="G506" s="26">
        <v>0</v>
      </c>
      <c r="H506" s="36"/>
    </row>
    <row r="507" spans="1:8" s="14" customFormat="1" x14ac:dyDescent="0.2">
      <c r="B507" s="47" t="s">
        <v>30</v>
      </c>
      <c r="C507" s="58"/>
      <c r="D507" s="24" t="s">
        <v>86</v>
      </c>
      <c r="E507" s="42">
        <v>200000</v>
      </c>
      <c r="F507" s="42">
        <v>200000</v>
      </c>
      <c r="G507" s="26">
        <v>0</v>
      </c>
      <c r="H507" s="36"/>
    </row>
    <row r="508" spans="1:8" s="14" customFormat="1" x14ac:dyDescent="0.2">
      <c r="B508" s="47" t="s">
        <v>30</v>
      </c>
      <c r="C508" s="58"/>
      <c r="D508" s="24" t="s">
        <v>180</v>
      </c>
      <c r="E508" s="42">
        <v>200000</v>
      </c>
      <c r="F508" s="42">
        <v>200000</v>
      </c>
      <c r="G508" s="26">
        <v>0</v>
      </c>
      <c r="H508" s="36"/>
    </row>
    <row r="509" spans="1:8" s="14" customFormat="1" x14ac:dyDescent="0.2">
      <c r="B509" s="47" t="s">
        <v>30</v>
      </c>
      <c r="C509" s="58"/>
      <c r="D509" s="24" t="s">
        <v>90</v>
      </c>
      <c r="E509" s="42">
        <v>199400</v>
      </c>
      <c r="F509" s="42">
        <v>199400</v>
      </c>
      <c r="G509" s="26">
        <v>0</v>
      </c>
      <c r="H509" s="36"/>
    </row>
    <row r="510" spans="1:8" s="14" customFormat="1" x14ac:dyDescent="0.2">
      <c r="B510" s="47" t="s">
        <v>30</v>
      </c>
      <c r="C510" s="58"/>
      <c r="D510" s="24" t="s">
        <v>183</v>
      </c>
      <c r="E510" s="42">
        <v>200000</v>
      </c>
      <c r="F510" s="42">
        <v>200000</v>
      </c>
      <c r="G510" s="26">
        <v>0</v>
      </c>
      <c r="H510" s="36"/>
    </row>
    <row r="511" spans="1:8" s="14" customFormat="1" x14ac:dyDescent="0.2">
      <c r="B511" s="47" t="s">
        <v>30</v>
      </c>
      <c r="C511" s="58"/>
      <c r="D511" s="24" t="s">
        <v>93</v>
      </c>
      <c r="E511" s="42">
        <v>200000</v>
      </c>
      <c r="F511" s="42">
        <v>200000</v>
      </c>
      <c r="G511" s="26">
        <v>0</v>
      </c>
      <c r="H511" s="36"/>
    </row>
    <row r="512" spans="1:8" s="14" customFormat="1" x14ac:dyDescent="0.2">
      <c r="B512" s="47" t="s">
        <v>30</v>
      </c>
      <c r="C512" s="58"/>
      <c r="D512" s="24" t="s">
        <v>106</v>
      </c>
      <c r="E512" s="42">
        <v>200000</v>
      </c>
      <c r="F512" s="42">
        <v>200000</v>
      </c>
      <c r="G512" s="26">
        <v>0</v>
      </c>
      <c r="H512" s="36"/>
    </row>
    <row r="513" spans="1:10" s="14" customFormat="1" x14ac:dyDescent="0.2">
      <c r="B513" s="47" t="s">
        <v>30</v>
      </c>
      <c r="C513" s="58"/>
      <c r="D513" s="24" t="s">
        <v>97</v>
      </c>
      <c r="E513" s="42">
        <v>199721.63</v>
      </c>
      <c r="F513" s="42">
        <v>199721.63</v>
      </c>
      <c r="G513" s="26">
        <v>0</v>
      </c>
      <c r="H513" s="36"/>
    </row>
    <row r="514" spans="1:10" s="14" customFormat="1" x14ac:dyDescent="0.2">
      <c r="B514" s="47" t="s">
        <v>30</v>
      </c>
      <c r="C514" s="58"/>
      <c r="D514" s="24" t="s">
        <v>74</v>
      </c>
      <c r="E514" s="42">
        <v>200000</v>
      </c>
      <c r="F514" s="42">
        <v>200000</v>
      </c>
      <c r="G514" s="26">
        <v>0</v>
      </c>
      <c r="H514" s="36"/>
    </row>
    <row r="515" spans="1:10" s="14" customFormat="1" x14ac:dyDescent="0.2">
      <c r="B515" s="47" t="s">
        <v>204</v>
      </c>
      <c r="C515" s="58"/>
      <c r="D515" s="24" t="s">
        <v>43</v>
      </c>
      <c r="E515" s="42">
        <v>1200000</v>
      </c>
      <c r="F515" s="42">
        <v>1200000</v>
      </c>
      <c r="G515" s="26">
        <v>0</v>
      </c>
      <c r="H515" s="36"/>
    </row>
    <row r="516" spans="1:10" s="14" customFormat="1" x14ac:dyDescent="0.2">
      <c r="B516" s="47" t="s">
        <v>205</v>
      </c>
      <c r="C516" s="58"/>
      <c r="D516" s="24" t="s">
        <v>85</v>
      </c>
      <c r="E516" s="42">
        <v>935133.75</v>
      </c>
      <c r="F516" s="42">
        <v>935133.75</v>
      </c>
      <c r="G516" s="26">
        <v>0</v>
      </c>
      <c r="H516" s="36"/>
    </row>
    <row r="517" spans="1:10" s="14" customFormat="1" x14ac:dyDescent="0.2">
      <c r="B517" s="58"/>
      <c r="C517" s="58"/>
      <c r="D517" s="24"/>
      <c r="E517" s="42"/>
      <c r="F517" s="42"/>
      <c r="G517" s="26"/>
      <c r="H517" s="36"/>
    </row>
    <row r="518" spans="1:10" s="41" customFormat="1" x14ac:dyDescent="0.2">
      <c r="A518" s="30" t="s">
        <v>206</v>
      </c>
      <c r="B518" s="30"/>
      <c r="C518" s="31"/>
      <c r="D518" s="31"/>
      <c r="E518" s="32">
        <v>0</v>
      </c>
      <c r="F518" s="32">
        <v>0</v>
      </c>
      <c r="G518" s="32">
        <v>0</v>
      </c>
      <c r="H518" s="39"/>
      <c r="I518" s="40"/>
      <c r="J518" s="40"/>
    </row>
    <row r="519" spans="1:10" s="14" customFormat="1" x14ac:dyDescent="0.2">
      <c r="B519" s="33" t="s">
        <v>14</v>
      </c>
      <c r="C519" s="55"/>
      <c r="D519" s="24"/>
      <c r="E519" s="42">
        <v>0</v>
      </c>
      <c r="F519" s="42">
        <v>0</v>
      </c>
      <c r="G519" s="26">
        <v>0</v>
      </c>
      <c r="H519" s="36"/>
    </row>
    <row r="520" spans="1:10" s="14" customFormat="1" x14ac:dyDescent="0.2">
      <c r="B520" s="37"/>
      <c r="C520" s="55"/>
      <c r="D520" s="24"/>
      <c r="E520" s="42"/>
      <c r="F520" s="42"/>
      <c r="G520" s="42"/>
      <c r="H520" s="36"/>
    </row>
    <row r="521" spans="1:10" s="41" customFormat="1" ht="15" customHeight="1" x14ac:dyDescent="0.2">
      <c r="A521" s="27" t="s">
        <v>207</v>
      </c>
      <c r="B521" s="70"/>
      <c r="C521" s="71"/>
      <c r="D521" s="28"/>
      <c r="E521" s="72">
        <f>SUM(E526,E523)</f>
        <v>1426979</v>
      </c>
      <c r="F521" s="72">
        <f>SUM(F526,F523)</f>
        <v>1426979</v>
      </c>
      <c r="G521" s="73">
        <f>SUM(G522)</f>
        <v>0</v>
      </c>
      <c r="H521" s="39"/>
    </row>
    <row r="522" spans="1:10" s="41" customFormat="1" ht="12.75" customHeight="1" x14ac:dyDescent="0.2">
      <c r="B522" s="74"/>
      <c r="C522" s="74"/>
      <c r="D522" s="18"/>
      <c r="E522" s="75"/>
      <c r="F522" s="75"/>
      <c r="G522" s="40"/>
      <c r="H522" s="39"/>
    </row>
    <row r="523" spans="1:10" s="41" customFormat="1" x14ac:dyDescent="0.2">
      <c r="A523" s="30" t="s">
        <v>208</v>
      </c>
      <c r="B523" s="30"/>
      <c r="C523" s="31"/>
      <c r="D523" s="31"/>
      <c r="E523" s="32">
        <v>0</v>
      </c>
      <c r="F523" s="32">
        <v>0</v>
      </c>
      <c r="G523" s="32">
        <v>0</v>
      </c>
      <c r="H523" s="39"/>
      <c r="I523" s="40"/>
      <c r="J523" s="40"/>
    </row>
    <row r="524" spans="1:10" s="14" customFormat="1" x14ac:dyDescent="0.2">
      <c r="B524" s="33" t="s">
        <v>14</v>
      </c>
      <c r="C524" s="33"/>
      <c r="D524" s="24"/>
      <c r="E524" s="42">
        <v>0</v>
      </c>
      <c r="F524" s="42">
        <v>0</v>
      </c>
      <c r="G524" s="26">
        <v>0</v>
      </c>
      <c r="H524" s="36"/>
    </row>
    <row r="525" spans="1:10" s="14" customFormat="1" ht="12.75" customHeight="1" x14ac:dyDescent="0.2">
      <c r="B525" s="33"/>
      <c r="C525" s="33"/>
      <c r="D525" s="24"/>
      <c r="E525" s="42"/>
      <c r="F525" s="42"/>
      <c r="G525" s="26"/>
      <c r="H525" s="36"/>
    </row>
    <row r="526" spans="1:10" s="41" customFormat="1" x14ac:dyDescent="0.2">
      <c r="A526" s="30" t="s">
        <v>209</v>
      </c>
      <c r="B526" s="30"/>
      <c r="C526" s="31"/>
      <c r="D526" s="31"/>
      <c r="E526" s="32">
        <f>SUM(E527:E527)</f>
        <v>1426979</v>
      </c>
      <c r="F526" s="32">
        <f>SUM(F527:F527)</f>
        <v>1426979</v>
      </c>
      <c r="G526" s="32">
        <f>SUM(G527:G527)</f>
        <v>0</v>
      </c>
      <c r="H526" s="39"/>
      <c r="I526" s="40"/>
      <c r="J526" s="40"/>
    </row>
    <row r="527" spans="1:10" s="14" customFormat="1" x14ac:dyDescent="0.2">
      <c r="B527" s="33" t="s">
        <v>210</v>
      </c>
      <c r="C527" s="33"/>
      <c r="D527" s="38" t="s">
        <v>17</v>
      </c>
      <c r="E527" s="42">
        <v>1426979</v>
      </c>
      <c r="F527" s="42">
        <v>1426979</v>
      </c>
      <c r="G527" s="26">
        <v>0</v>
      </c>
      <c r="H527" s="24"/>
    </row>
    <row r="528" spans="1:10" s="14" customFormat="1" ht="12.75" customHeight="1" x14ac:dyDescent="0.2">
      <c r="B528" s="33"/>
      <c r="C528" s="33"/>
      <c r="D528" s="24"/>
      <c r="E528" s="42"/>
      <c r="F528" s="42"/>
      <c r="G528" s="26"/>
      <c r="H528" s="36"/>
    </row>
    <row r="529" spans="1:10" s="41" customFormat="1" ht="15" customHeight="1" x14ac:dyDescent="0.2">
      <c r="A529" s="27" t="s">
        <v>211</v>
      </c>
      <c r="B529" s="70"/>
      <c r="C529" s="71"/>
      <c r="D529" s="28"/>
      <c r="E529" s="72">
        <f>SUM(E531,E534)</f>
        <v>7309594</v>
      </c>
      <c r="F529" s="72">
        <f>SUM(F531,F534)</f>
        <v>7295315</v>
      </c>
      <c r="G529" s="72">
        <f>SUM(G531,G534)</f>
        <v>0</v>
      </c>
      <c r="H529" s="39"/>
    </row>
    <row r="530" spans="1:10" s="14" customFormat="1" ht="12.75" customHeight="1" x14ac:dyDescent="0.2">
      <c r="B530" s="33"/>
      <c r="C530" s="33"/>
      <c r="D530" s="24"/>
      <c r="E530" s="42"/>
      <c r="F530" s="42"/>
      <c r="G530" s="26"/>
      <c r="H530" s="36"/>
    </row>
    <row r="531" spans="1:10" s="41" customFormat="1" x14ac:dyDescent="0.2">
      <c r="A531" s="30" t="s">
        <v>212</v>
      </c>
      <c r="B531" s="30"/>
      <c r="C531" s="31"/>
      <c r="D531" s="31"/>
      <c r="E531" s="32">
        <f>SUM(E532)</f>
        <v>7309594</v>
      </c>
      <c r="F531" s="32">
        <f>SUM(F532)</f>
        <v>7295315</v>
      </c>
      <c r="G531" s="32">
        <v>0</v>
      </c>
      <c r="H531" s="39"/>
      <c r="I531" s="40"/>
      <c r="J531" s="40"/>
    </row>
    <row r="532" spans="1:10" s="14" customFormat="1" ht="25.5" x14ac:dyDescent="0.2">
      <c r="B532" s="33" t="s">
        <v>213</v>
      </c>
      <c r="C532" s="33"/>
      <c r="D532" s="38" t="s">
        <v>85</v>
      </c>
      <c r="E532" s="42">
        <v>7309594</v>
      </c>
      <c r="F532" s="42">
        <v>7295315</v>
      </c>
      <c r="G532" s="26">
        <v>0</v>
      </c>
      <c r="H532" s="24"/>
    </row>
    <row r="533" spans="1:10" s="14" customFormat="1" ht="12.75" customHeight="1" x14ac:dyDescent="0.2">
      <c r="B533" s="33"/>
      <c r="C533" s="33"/>
      <c r="D533" s="24"/>
      <c r="E533" s="42"/>
      <c r="F533" s="42"/>
      <c r="G533" s="26"/>
      <c r="H533" s="36"/>
    </row>
    <row r="534" spans="1:10" s="41" customFormat="1" x14ac:dyDescent="0.2">
      <c r="A534" s="30" t="s">
        <v>214</v>
      </c>
      <c r="B534" s="30"/>
      <c r="C534" s="31"/>
      <c r="D534" s="31"/>
      <c r="E534" s="32">
        <v>0</v>
      </c>
      <c r="F534" s="32">
        <v>0</v>
      </c>
      <c r="G534" s="32">
        <v>0</v>
      </c>
      <c r="H534" s="39"/>
      <c r="I534" s="40"/>
      <c r="J534" s="40"/>
    </row>
    <row r="535" spans="1:10" s="14" customFormat="1" x14ac:dyDescent="0.2">
      <c r="B535" s="33" t="s">
        <v>14</v>
      </c>
      <c r="C535" s="33"/>
      <c r="D535" s="24"/>
      <c r="E535" s="42">
        <v>0</v>
      </c>
      <c r="F535" s="42">
        <v>0</v>
      </c>
      <c r="G535" s="26">
        <v>0</v>
      </c>
      <c r="H535" s="36"/>
    </row>
    <row r="536" spans="1:10" s="14" customFormat="1" ht="12.75" customHeight="1" x14ac:dyDescent="0.2">
      <c r="B536" s="33"/>
      <c r="C536" s="33"/>
      <c r="D536" s="24"/>
      <c r="E536" s="42"/>
      <c r="F536" s="42"/>
      <c r="G536" s="26"/>
      <c r="H536" s="36"/>
    </row>
    <row r="537" spans="1:10" s="41" customFormat="1" ht="15" customHeight="1" x14ac:dyDescent="0.2">
      <c r="A537" s="27" t="s">
        <v>215</v>
      </c>
      <c r="B537" s="70"/>
      <c r="C537" s="71"/>
      <c r="D537" s="28"/>
      <c r="E537" s="72">
        <f>SUM(E539,E542,E545,E556,E559,E562)</f>
        <v>1467967308</v>
      </c>
      <c r="F537" s="72">
        <f>SUM(F539,F542,F545,F556,F559,F562)</f>
        <v>1449927421</v>
      </c>
      <c r="G537" s="72">
        <f>SUM(G539,G542,G545,G556,G559,G562)</f>
        <v>0</v>
      </c>
      <c r="H537" s="39"/>
    </row>
    <row r="538" spans="1:10" s="14" customFormat="1" x14ac:dyDescent="0.2">
      <c r="B538" s="33"/>
      <c r="C538" s="33"/>
      <c r="D538" s="24"/>
      <c r="E538" s="42"/>
      <c r="F538" s="42"/>
      <c r="G538" s="26"/>
      <c r="H538" s="36"/>
    </row>
    <row r="539" spans="1:10" s="41" customFormat="1" x14ac:dyDescent="0.2">
      <c r="A539" s="30" t="s">
        <v>216</v>
      </c>
      <c r="B539" s="30"/>
      <c r="C539" s="31"/>
      <c r="D539" s="31"/>
      <c r="E539" s="32">
        <v>0</v>
      </c>
      <c r="F539" s="32">
        <v>0</v>
      </c>
      <c r="G539" s="32">
        <v>0</v>
      </c>
      <c r="H539" s="39"/>
      <c r="I539" s="40"/>
      <c r="J539" s="40"/>
    </row>
    <row r="540" spans="1:10" s="14" customFormat="1" x14ac:dyDescent="0.2">
      <c r="B540" s="33" t="s">
        <v>14</v>
      </c>
      <c r="C540" s="33"/>
      <c r="D540" s="24"/>
      <c r="E540" s="42">
        <v>0</v>
      </c>
      <c r="F540" s="42">
        <v>0</v>
      </c>
      <c r="G540" s="26">
        <v>0</v>
      </c>
      <c r="H540" s="36"/>
    </row>
    <row r="541" spans="1:10" s="14" customFormat="1" x14ac:dyDescent="0.2">
      <c r="B541" s="33"/>
      <c r="C541" s="33"/>
      <c r="D541" s="24"/>
      <c r="E541" s="42"/>
      <c r="F541" s="42"/>
      <c r="G541" s="26"/>
      <c r="H541" s="36"/>
    </row>
    <row r="542" spans="1:10" s="41" customFormat="1" x14ac:dyDescent="0.2">
      <c r="A542" s="30" t="s">
        <v>217</v>
      </c>
      <c r="B542" s="30"/>
      <c r="C542" s="31"/>
      <c r="D542" s="31"/>
      <c r="E542" s="32">
        <f>SUM(E543)</f>
        <v>0</v>
      </c>
      <c r="F542" s="32">
        <f>SUM(F543)</f>
        <v>0</v>
      </c>
      <c r="G542" s="32">
        <f>SUM(G543)</f>
        <v>0</v>
      </c>
      <c r="H542" s="39"/>
      <c r="I542" s="40"/>
      <c r="J542" s="40"/>
    </row>
    <row r="543" spans="1:10" s="14" customFormat="1" x14ac:dyDescent="0.2">
      <c r="B543" s="33" t="s">
        <v>14</v>
      </c>
      <c r="C543" s="33"/>
      <c r="D543" s="54"/>
      <c r="E543" s="42">
        <v>0</v>
      </c>
      <c r="F543" s="42">
        <v>0</v>
      </c>
      <c r="G543" s="26">
        <v>0</v>
      </c>
      <c r="H543" s="36"/>
    </row>
    <row r="544" spans="1:10" s="14" customFormat="1" x14ac:dyDescent="0.2">
      <c r="B544" s="33"/>
      <c r="C544" s="33"/>
      <c r="D544" s="24"/>
      <c r="E544" s="42"/>
      <c r="F544" s="42"/>
      <c r="G544" s="26"/>
      <c r="H544" s="36"/>
    </row>
    <row r="545" spans="1:10" s="41" customFormat="1" x14ac:dyDescent="0.2">
      <c r="A545" s="30" t="s">
        <v>218</v>
      </c>
      <c r="B545" s="30"/>
      <c r="C545" s="31"/>
      <c r="D545" s="31"/>
      <c r="E545" s="32">
        <f>SUM(E546:E554)</f>
        <v>124355975</v>
      </c>
      <c r="F545" s="32">
        <f>SUM(F546:F554)</f>
        <v>109735787</v>
      </c>
      <c r="G545" s="32">
        <f>SUM(G546:G554)</f>
        <v>0</v>
      </c>
      <c r="H545" s="39"/>
      <c r="I545" s="40"/>
      <c r="J545" s="40"/>
    </row>
    <row r="546" spans="1:10" s="14" customFormat="1" x14ac:dyDescent="0.2">
      <c r="B546" s="33" t="s">
        <v>21</v>
      </c>
      <c r="C546" s="24"/>
      <c r="D546" s="24" t="s">
        <v>47</v>
      </c>
      <c r="E546" s="42">
        <v>3219446</v>
      </c>
      <c r="F546" s="42">
        <v>3219446</v>
      </c>
      <c r="G546" s="26">
        <v>0</v>
      </c>
      <c r="H546" s="24"/>
    </row>
    <row r="547" spans="1:10" s="14" customFormat="1" x14ac:dyDescent="0.2">
      <c r="B547" s="33" t="s">
        <v>21</v>
      </c>
      <c r="C547" s="24"/>
      <c r="D547" s="24" t="s">
        <v>94</v>
      </c>
      <c r="E547" s="42">
        <v>4334341</v>
      </c>
      <c r="F547" s="42">
        <v>2666085</v>
      </c>
      <c r="G547" s="26">
        <v>0</v>
      </c>
      <c r="H547" s="24"/>
    </row>
    <row r="548" spans="1:10" s="14" customFormat="1" x14ac:dyDescent="0.2">
      <c r="B548" s="33" t="s">
        <v>21</v>
      </c>
      <c r="C548" s="24"/>
      <c r="D548" s="24" t="s">
        <v>24</v>
      </c>
      <c r="E548" s="42">
        <v>68420898</v>
      </c>
      <c r="F548" s="42">
        <v>61267615</v>
      </c>
      <c r="G548" s="26">
        <v>0</v>
      </c>
      <c r="H548" s="24"/>
    </row>
    <row r="549" spans="1:10" s="14" customFormat="1" x14ac:dyDescent="0.2">
      <c r="B549" s="33" t="s">
        <v>21</v>
      </c>
      <c r="C549" s="24"/>
      <c r="D549" s="24" t="s">
        <v>68</v>
      </c>
      <c r="E549" s="42">
        <v>18996350</v>
      </c>
      <c r="F549" s="42">
        <v>13396765</v>
      </c>
      <c r="G549" s="26">
        <v>0</v>
      </c>
      <c r="H549" s="24"/>
    </row>
    <row r="550" spans="1:10" s="14" customFormat="1" x14ac:dyDescent="0.2">
      <c r="B550" s="33" t="s">
        <v>28</v>
      </c>
      <c r="C550" s="24"/>
      <c r="D550" s="24" t="s">
        <v>17</v>
      </c>
      <c r="E550" s="42">
        <v>1277343</v>
      </c>
      <c r="F550" s="42">
        <v>1277343</v>
      </c>
      <c r="G550" s="26">
        <v>0</v>
      </c>
      <c r="H550" s="24"/>
    </row>
    <row r="551" spans="1:10" s="14" customFormat="1" x14ac:dyDescent="0.2">
      <c r="B551" s="33" t="s">
        <v>28</v>
      </c>
      <c r="C551" s="24"/>
      <c r="D551" s="24" t="s">
        <v>85</v>
      </c>
      <c r="E551" s="42">
        <v>13000000</v>
      </c>
      <c r="F551" s="42">
        <v>12800936</v>
      </c>
      <c r="G551" s="26">
        <v>0</v>
      </c>
      <c r="H551" s="24"/>
    </row>
    <row r="552" spans="1:10" s="14" customFormat="1" x14ac:dyDescent="0.2">
      <c r="B552" s="33" t="s">
        <v>28</v>
      </c>
      <c r="C552" s="24"/>
      <c r="D552" s="24" t="s">
        <v>59</v>
      </c>
      <c r="E552" s="42">
        <v>292500</v>
      </c>
      <c r="F552" s="42">
        <v>292500</v>
      </c>
      <c r="G552" s="26">
        <v>0</v>
      </c>
      <c r="H552" s="24"/>
    </row>
    <row r="553" spans="1:10" s="14" customFormat="1" x14ac:dyDescent="0.2">
      <c r="B553" s="33" t="s">
        <v>28</v>
      </c>
      <c r="C553" s="24"/>
      <c r="D553" s="24" t="s">
        <v>94</v>
      </c>
      <c r="E553" s="42">
        <v>292500</v>
      </c>
      <c r="F553" s="42">
        <v>292500</v>
      </c>
      <c r="G553" s="26">
        <v>0</v>
      </c>
      <c r="H553" s="24"/>
    </row>
    <row r="554" spans="1:10" s="14" customFormat="1" ht="25.5" x14ac:dyDescent="0.2">
      <c r="B554" s="33" t="s">
        <v>115</v>
      </c>
      <c r="C554" s="24"/>
      <c r="D554" s="24" t="s">
        <v>47</v>
      </c>
      <c r="E554" s="42">
        <v>14522597</v>
      </c>
      <c r="F554" s="42">
        <v>14522597</v>
      </c>
      <c r="G554" s="26">
        <v>0</v>
      </c>
      <c r="H554" s="24"/>
    </row>
    <row r="555" spans="1:10" s="14" customFormat="1" x14ac:dyDescent="0.2">
      <c r="C555" s="24"/>
      <c r="D555" s="24"/>
      <c r="E555" s="42"/>
      <c r="F555" s="42"/>
      <c r="G555" s="26"/>
      <c r="H555" s="36"/>
    </row>
    <row r="556" spans="1:10" s="41" customFormat="1" x14ac:dyDescent="0.2">
      <c r="A556" s="30" t="s">
        <v>219</v>
      </c>
      <c r="B556" s="30"/>
      <c r="C556" s="31"/>
      <c r="D556" s="31"/>
      <c r="E556" s="32">
        <v>0</v>
      </c>
      <c r="F556" s="32">
        <v>0</v>
      </c>
      <c r="G556" s="32">
        <v>0</v>
      </c>
      <c r="H556" s="39"/>
      <c r="I556" s="40"/>
      <c r="J556" s="40"/>
    </row>
    <row r="557" spans="1:10" s="14" customFormat="1" x14ac:dyDescent="0.2">
      <c r="B557" s="33" t="s">
        <v>14</v>
      </c>
      <c r="C557" s="24"/>
      <c r="D557" s="24"/>
      <c r="E557" s="42">
        <v>0</v>
      </c>
      <c r="F557" s="42">
        <v>0</v>
      </c>
      <c r="G557" s="26">
        <v>0</v>
      </c>
      <c r="H557" s="36"/>
    </row>
    <row r="558" spans="1:10" s="14" customFormat="1" x14ac:dyDescent="0.2">
      <c r="B558" s="33"/>
      <c r="C558" s="24"/>
      <c r="D558" s="24"/>
      <c r="E558" s="42"/>
      <c r="F558" s="42"/>
      <c r="G558" s="26"/>
      <c r="H558" s="36"/>
    </row>
    <row r="559" spans="1:10" s="14" customFormat="1" ht="26.25" customHeight="1" x14ac:dyDescent="0.2">
      <c r="A559" s="59" t="s">
        <v>220</v>
      </c>
      <c r="B559" s="60"/>
      <c r="C559" s="61"/>
      <c r="D559" s="61"/>
      <c r="E559" s="62">
        <v>0</v>
      </c>
      <c r="F559" s="62">
        <v>0</v>
      </c>
      <c r="G559" s="76">
        <v>0</v>
      </c>
      <c r="H559" s="36"/>
    </row>
    <row r="560" spans="1:10" s="14" customFormat="1" x14ac:dyDescent="0.2">
      <c r="B560" s="33" t="s">
        <v>14</v>
      </c>
      <c r="C560" s="24"/>
      <c r="D560" s="24"/>
      <c r="E560" s="42">
        <v>0</v>
      </c>
      <c r="F560" s="42">
        <v>0</v>
      </c>
      <c r="G560" s="26">
        <v>0</v>
      </c>
      <c r="H560" s="36"/>
    </row>
    <row r="561" spans="1:10" s="14" customFormat="1" x14ac:dyDescent="0.2">
      <c r="B561" s="33"/>
      <c r="C561" s="24"/>
      <c r="D561" s="24"/>
      <c r="E561" s="42"/>
      <c r="F561" s="42"/>
      <c r="G561" s="26"/>
      <c r="H561" s="36"/>
    </row>
    <row r="562" spans="1:10" s="41" customFormat="1" x14ac:dyDescent="0.2">
      <c r="A562" s="30" t="s">
        <v>221</v>
      </c>
      <c r="B562" s="30"/>
      <c r="C562" s="31"/>
      <c r="D562" s="31"/>
      <c r="E562" s="32">
        <f>SUM(E563:E576)</f>
        <v>1343611333</v>
      </c>
      <c r="F562" s="32">
        <f t="shared" ref="F562:G562" si="8">SUM(F563:F576)</f>
        <v>1340191634</v>
      </c>
      <c r="G562" s="32">
        <f t="shared" si="8"/>
        <v>0</v>
      </c>
      <c r="H562" s="39"/>
      <c r="I562" s="40"/>
      <c r="J562" s="40"/>
    </row>
    <row r="563" spans="1:10" s="14" customFormat="1" x14ac:dyDescent="0.2">
      <c r="B563" s="33" t="s">
        <v>222</v>
      </c>
      <c r="C563" s="24"/>
      <c r="D563" s="24" t="s">
        <v>17</v>
      </c>
      <c r="E563" s="42">
        <v>6000000</v>
      </c>
      <c r="F563" s="42">
        <v>5040667</v>
      </c>
      <c r="G563" s="26">
        <v>0</v>
      </c>
      <c r="H563" s="24"/>
    </row>
    <row r="564" spans="1:10" s="14" customFormat="1" x14ac:dyDescent="0.2">
      <c r="B564" s="33" t="s">
        <v>222</v>
      </c>
      <c r="C564" s="24"/>
      <c r="D564" s="24" t="s">
        <v>24</v>
      </c>
      <c r="E564" s="42">
        <v>22669529</v>
      </c>
      <c r="F564" s="42">
        <v>21550373</v>
      </c>
      <c r="G564" s="26">
        <v>0</v>
      </c>
      <c r="H564" s="24"/>
    </row>
    <row r="565" spans="1:10" s="14" customFormat="1" x14ac:dyDescent="0.2">
      <c r="B565" s="33" t="s">
        <v>223</v>
      </c>
      <c r="C565" s="24"/>
      <c r="D565" s="24" t="s">
        <v>77</v>
      </c>
      <c r="E565" s="42">
        <v>1523712</v>
      </c>
      <c r="F565" s="42">
        <v>1523712</v>
      </c>
      <c r="G565" s="26">
        <v>0</v>
      </c>
      <c r="H565" s="24"/>
    </row>
    <row r="566" spans="1:10" s="14" customFormat="1" x14ac:dyDescent="0.2">
      <c r="B566" s="33" t="s">
        <v>223</v>
      </c>
      <c r="C566" s="24"/>
      <c r="D566" s="24" t="s">
        <v>150</v>
      </c>
      <c r="E566" s="42">
        <v>2300098</v>
      </c>
      <c r="F566" s="42">
        <v>2300098</v>
      </c>
      <c r="G566" s="26">
        <v>0</v>
      </c>
      <c r="H566" s="24"/>
    </row>
    <row r="567" spans="1:10" s="14" customFormat="1" x14ac:dyDescent="0.2">
      <c r="A567" s="56"/>
      <c r="B567" s="67" t="s">
        <v>223</v>
      </c>
      <c r="C567" s="51"/>
      <c r="D567" s="51" t="s">
        <v>43</v>
      </c>
      <c r="E567" s="52">
        <v>504000</v>
      </c>
      <c r="F567" s="52">
        <v>504000</v>
      </c>
      <c r="G567" s="53">
        <v>0</v>
      </c>
      <c r="H567" s="24"/>
    </row>
    <row r="568" spans="1:10" s="14" customFormat="1" x14ac:dyDescent="0.2">
      <c r="B568" s="33" t="s">
        <v>223</v>
      </c>
      <c r="C568" s="24"/>
      <c r="D568" s="24" t="s">
        <v>103</v>
      </c>
      <c r="E568" s="42">
        <v>3499652</v>
      </c>
      <c r="F568" s="42">
        <v>3499652</v>
      </c>
      <c r="G568" s="26">
        <v>0</v>
      </c>
      <c r="H568" s="24"/>
    </row>
    <row r="569" spans="1:10" s="14" customFormat="1" x14ac:dyDescent="0.2">
      <c r="B569" s="33" t="s">
        <v>223</v>
      </c>
      <c r="C569" s="24"/>
      <c r="D569" s="24" t="s">
        <v>49</v>
      </c>
      <c r="E569" s="42">
        <v>2278128</v>
      </c>
      <c r="F569" s="42">
        <v>2278128</v>
      </c>
      <c r="G569" s="26">
        <v>0</v>
      </c>
      <c r="H569" s="24"/>
    </row>
    <row r="570" spans="1:10" s="14" customFormat="1" x14ac:dyDescent="0.2">
      <c r="B570" s="33" t="s">
        <v>223</v>
      </c>
      <c r="C570" s="24"/>
      <c r="D570" s="24" t="s">
        <v>84</v>
      </c>
      <c r="E570" s="42">
        <v>10996930</v>
      </c>
      <c r="F570" s="42">
        <v>10996930</v>
      </c>
      <c r="G570" s="26">
        <v>0</v>
      </c>
      <c r="H570" s="24"/>
    </row>
    <row r="571" spans="1:10" s="14" customFormat="1" x14ac:dyDescent="0.2">
      <c r="B571" s="33" t="s">
        <v>223</v>
      </c>
      <c r="C571" s="24"/>
      <c r="D571" s="24" t="s">
        <v>56</v>
      </c>
      <c r="E571" s="42">
        <v>30979796</v>
      </c>
      <c r="F571" s="42">
        <v>29638586</v>
      </c>
      <c r="G571" s="26">
        <v>0</v>
      </c>
      <c r="H571" s="24"/>
    </row>
    <row r="572" spans="1:10" s="14" customFormat="1" x14ac:dyDescent="0.2">
      <c r="B572" s="33" t="s">
        <v>223</v>
      </c>
      <c r="C572" s="24"/>
      <c r="D572" s="24" t="s">
        <v>97</v>
      </c>
      <c r="E572" s="42">
        <v>504000</v>
      </c>
      <c r="F572" s="42">
        <v>504000</v>
      </c>
      <c r="G572" s="26">
        <v>0</v>
      </c>
      <c r="H572" s="24"/>
    </row>
    <row r="573" spans="1:10" s="3" customFormat="1" x14ac:dyDescent="0.2">
      <c r="B573" s="77" t="s">
        <v>223</v>
      </c>
      <c r="C573" s="78"/>
      <c r="D573" s="78" t="s">
        <v>24</v>
      </c>
      <c r="E573" s="79">
        <v>7052013</v>
      </c>
      <c r="F573" s="79">
        <v>7052013</v>
      </c>
      <c r="G573" s="35">
        <v>0</v>
      </c>
      <c r="H573" s="78"/>
    </row>
    <row r="574" spans="1:10" s="3" customFormat="1" x14ac:dyDescent="0.2">
      <c r="B574" s="77" t="s">
        <v>223</v>
      </c>
      <c r="C574" s="78"/>
      <c r="D574" s="78" t="s">
        <v>68</v>
      </c>
      <c r="E574" s="79">
        <v>2000076</v>
      </c>
      <c r="F574" s="79">
        <v>2000076</v>
      </c>
      <c r="G574" s="35">
        <v>0</v>
      </c>
      <c r="H574" s="78"/>
    </row>
    <row r="575" spans="1:10" s="3" customFormat="1" x14ac:dyDescent="0.2">
      <c r="B575" s="77" t="s">
        <v>224</v>
      </c>
      <c r="C575" s="78"/>
      <c r="D575" s="78" t="s">
        <v>17</v>
      </c>
      <c r="E575" s="79">
        <v>82239</v>
      </c>
      <c r="F575" s="79">
        <v>82239</v>
      </c>
      <c r="G575" s="35">
        <v>0</v>
      </c>
      <c r="H575" s="78"/>
    </row>
    <row r="576" spans="1:10" s="3" customFormat="1" x14ac:dyDescent="0.2">
      <c r="B576" s="77" t="s">
        <v>225</v>
      </c>
      <c r="C576" s="78"/>
      <c r="D576" s="78" t="s">
        <v>17</v>
      </c>
      <c r="E576" s="79">
        <v>1253221160</v>
      </c>
      <c r="F576" s="79">
        <v>1253221160</v>
      </c>
      <c r="G576" s="35">
        <v>0</v>
      </c>
      <c r="H576" s="78"/>
    </row>
    <row r="577" spans="1:8" s="3" customFormat="1" ht="3" customHeight="1" x14ac:dyDescent="0.2">
      <c r="A577" s="56"/>
      <c r="B577" s="56"/>
      <c r="C577" s="51"/>
      <c r="D577" s="51"/>
      <c r="E577" s="52"/>
      <c r="F577" s="52"/>
      <c r="G577" s="53"/>
      <c r="H577" s="9"/>
    </row>
    <row r="578" spans="1:8" s="3" customFormat="1" ht="12.75" customHeight="1" x14ac:dyDescent="0.2">
      <c r="A578" s="80" t="s">
        <v>226</v>
      </c>
      <c r="B578" s="81"/>
      <c r="C578" s="78"/>
      <c r="D578" s="78"/>
      <c r="E578" s="79"/>
      <c r="F578" s="79"/>
      <c r="G578" s="35"/>
      <c r="H578" s="9"/>
    </row>
    <row r="579" spans="1:8" s="3" customFormat="1" ht="12.75" customHeight="1" x14ac:dyDescent="0.2">
      <c r="B579" s="82"/>
      <c r="C579" s="82"/>
      <c r="D579" s="78"/>
      <c r="E579" s="79"/>
      <c r="F579" s="79"/>
      <c r="G579" s="35"/>
      <c r="H579" s="9"/>
    </row>
    <row r="580" spans="1:8" s="3" customFormat="1" ht="12.75" customHeight="1" x14ac:dyDescent="0.2">
      <c r="B580" s="82"/>
      <c r="C580" s="82"/>
      <c r="D580" s="78"/>
      <c r="E580" s="79"/>
      <c r="F580" s="79"/>
      <c r="G580" s="35"/>
      <c r="H580" s="9"/>
    </row>
    <row r="581" spans="1:8" s="3" customFormat="1" ht="12.75" customHeight="1" x14ac:dyDescent="0.2">
      <c r="B581" s="82"/>
      <c r="C581" s="82"/>
      <c r="D581" s="78"/>
      <c r="E581" s="79"/>
      <c r="F581" s="79"/>
      <c r="G581" s="35"/>
      <c r="H581" s="9"/>
    </row>
    <row r="582" spans="1:8" s="3" customFormat="1" ht="12.75" customHeight="1" x14ac:dyDescent="0.2">
      <c r="B582" s="82"/>
      <c r="C582" s="82"/>
      <c r="D582" s="78"/>
      <c r="E582" s="79"/>
      <c r="F582" s="79"/>
      <c r="G582" s="35"/>
      <c r="H582" s="9"/>
    </row>
    <row r="583" spans="1:8" s="3" customFormat="1" ht="12.75" customHeight="1" x14ac:dyDescent="0.2">
      <c r="B583" s="82"/>
      <c r="C583" s="82"/>
      <c r="D583" s="78"/>
      <c r="E583" s="79"/>
      <c r="F583" s="79"/>
      <c r="G583" s="35"/>
      <c r="H583" s="9"/>
    </row>
    <row r="584" spans="1:8" s="3" customFormat="1" ht="12.75" customHeight="1" x14ac:dyDescent="0.2">
      <c r="B584" s="82"/>
      <c r="C584" s="82"/>
      <c r="D584" s="78"/>
      <c r="E584" s="79"/>
      <c r="F584" s="79"/>
      <c r="G584" s="35"/>
      <c r="H584" s="9"/>
    </row>
    <row r="585" spans="1:8" s="3" customFormat="1" ht="12.75" customHeight="1" x14ac:dyDescent="0.2">
      <c r="B585" s="82"/>
      <c r="C585" s="82"/>
      <c r="D585" s="78"/>
      <c r="E585" s="79"/>
      <c r="F585" s="79"/>
      <c r="G585" s="35"/>
      <c r="H585" s="9"/>
    </row>
    <row r="586" spans="1:8" s="3" customFormat="1" ht="12.75" customHeight="1" x14ac:dyDescent="0.2">
      <c r="B586" s="82"/>
      <c r="C586" s="82"/>
      <c r="D586" s="78"/>
      <c r="E586" s="79"/>
      <c r="F586" s="79"/>
      <c r="G586" s="35"/>
      <c r="H586" s="9"/>
    </row>
    <row r="587" spans="1:8" s="3" customFormat="1" ht="12.75" customHeight="1" x14ac:dyDescent="0.2">
      <c r="B587" s="82"/>
      <c r="C587" s="82"/>
      <c r="D587" s="78"/>
      <c r="E587" s="79"/>
      <c r="F587" s="79"/>
      <c r="G587" s="35"/>
      <c r="H587" s="9"/>
    </row>
    <row r="588" spans="1:8" s="3" customFormat="1" ht="12.75" customHeight="1" x14ac:dyDescent="0.2">
      <c r="B588" s="82"/>
      <c r="C588" s="82"/>
      <c r="D588" s="78"/>
      <c r="E588" s="79"/>
      <c r="F588" s="79"/>
      <c r="G588" s="35"/>
      <c r="H588" s="9"/>
    </row>
    <row r="589" spans="1:8" s="3" customFormat="1" ht="12.75" customHeight="1" x14ac:dyDescent="0.2">
      <c r="B589" s="82"/>
      <c r="C589" s="82"/>
      <c r="D589" s="78"/>
      <c r="E589" s="79"/>
      <c r="F589" s="79"/>
      <c r="G589" s="35"/>
      <c r="H589" s="9"/>
    </row>
    <row r="590" spans="1:8" s="3" customFormat="1" ht="12.75" customHeight="1" x14ac:dyDescent="0.2">
      <c r="B590" s="82"/>
      <c r="C590" s="82"/>
      <c r="D590" s="78"/>
      <c r="E590" s="79"/>
      <c r="F590" s="79"/>
      <c r="G590" s="35"/>
      <c r="H590" s="9"/>
    </row>
    <row r="591" spans="1:8" s="3" customFormat="1" ht="12.75" customHeight="1" x14ac:dyDescent="0.2">
      <c r="B591" s="82"/>
      <c r="C591" s="82"/>
      <c r="D591" s="78"/>
      <c r="E591" s="79"/>
      <c r="F591" s="79"/>
      <c r="G591" s="35"/>
      <c r="H591" s="9"/>
    </row>
    <row r="592" spans="1:8" s="3" customFormat="1" ht="12.75" customHeight="1" x14ac:dyDescent="0.2">
      <c r="B592" s="82"/>
      <c r="C592" s="82"/>
      <c r="D592" s="78"/>
      <c r="E592" s="79"/>
      <c r="F592" s="79"/>
      <c r="G592" s="35"/>
      <c r="H592" s="9"/>
    </row>
    <row r="593" spans="2:8" s="3" customFormat="1" ht="12.75" customHeight="1" x14ac:dyDescent="0.2">
      <c r="B593" s="82"/>
      <c r="C593" s="82"/>
      <c r="D593" s="78"/>
      <c r="E593" s="79"/>
      <c r="F593" s="79"/>
      <c r="G593" s="35"/>
      <c r="H593" s="9"/>
    </row>
    <row r="594" spans="2:8" s="3" customFormat="1" ht="12.75" customHeight="1" x14ac:dyDescent="0.2">
      <c r="B594" s="82"/>
      <c r="C594" s="82"/>
      <c r="D594" s="78"/>
      <c r="E594" s="79"/>
      <c r="F594" s="79"/>
      <c r="G594" s="35"/>
      <c r="H594" s="9"/>
    </row>
    <row r="595" spans="2:8" s="3" customFormat="1" ht="12.75" customHeight="1" x14ac:dyDescent="0.2">
      <c r="B595" s="82"/>
      <c r="C595" s="82"/>
      <c r="D595" s="78"/>
      <c r="E595" s="79"/>
      <c r="F595" s="79"/>
      <c r="G595" s="35"/>
      <c r="H595" s="9"/>
    </row>
    <row r="596" spans="2:8" s="3" customFormat="1" ht="12.75" customHeight="1" x14ac:dyDescent="0.2">
      <c r="B596" s="82"/>
      <c r="C596" s="82"/>
      <c r="D596" s="78"/>
      <c r="E596" s="79"/>
      <c r="F596" s="79"/>
      <c r="G596" s="35"/>
      <c r="H596" s="9"/>
    </row>
    <row r="597" spans="2:8" s="3" customFormat="1" ht="12.75" customHeight="1" x14ac:dyDescent="0.2">
      <c r="B597" s="82"/>
      <c r="C597" s="82"/>
      <c r="D597" s="78"/>
      <c r="E597" s="79"/>
      <c r="F597" s="79"/>
      <c r="G597" s="35"/>
      <c r="H597" s="9"/>
    </row>
    <row r="598" spans="2:8" s="3" customFormat="1" ht="12.75" customHeight="1" x14ac:dyDescent="0.2">
      <c r="B598" s="82"/>
      <c r="C598" s="82"/>
      <c r="D598" s="78"/>
      <c r="E598" s="79"/>
      <c r="F598" s="79"/>
      <c r="G598" s="35"/>
      <c r="H598" s="9"/>
    </row>
    <row r="599" spans="2:8" s="3" customFormat="1" ht="12.75" customHeight="1" x14ac:dyDescent="0.2">
      <c r="B599" s="82"/>
      <c r="C599" s="82"/>
      <c r="D599" s="78"/>
      <c r="E599" s="79"/>
      <c r="F599" s="79"/>
      <c r="G599" s="35"/>
      <c r="H599" s="9"/>
    </row>
    <row r="600" spans="2:8" s="3" customFormat="1" ht="12.75" customHeight="1" x14ac:dyDescent="0.2">
      <c r="B600" s="82"/>
      <c r="C600" s="82"/>
      <c r="D600" s="78"/>
      <c r="E600" s="79"/>
      <c r="F600" s="79"/>
      <c r="G600" s="35"/>
      <c r="H600" s="9"/>
    </row>
    <row r="601" spans="2:8" s="3" customFormat="1" ht="12.75" customHeight="1" x14ac:dyDescent="0.2">
      <c r="B601" s="82"/>
      <c r="C601" s="82"/>
      <c r="D601" s="78"/>
      <c r="E601" s="79"/>
      <c r="F601" s="79"/>
      <c r="G601" s="35"/>
      <c r="H601" s="9"/>
    </row>
    <row r="602" spans="2:8" s="3" customFormat="1" ht="12.75" customHeight="1" x14ac:dyDescent="0.2">
      <c r="B602" s="82"/>
      <c r="C602" s="82"/>
      <c r="D602" s="78"/>
      <c r="E602" s="79"/>
      <c r="F602" s="79"/>
      <c r="G602" s="35"/>
      <c r="H602" s="9"/>
    </row>
    <row r="603" spans="2:8" s="3" customFormat="1" ht="12.75" customHeight="1" x14ac:dyDescent="0.2">
      <c r="B603" s="82"/>
      <c r="C603" s="82"/>
      <c r="D603" s="78"/>
      <c r="E603" s="79"/>
      <c r="F603" s="79"/>
      <c r="G603" s="35"/>
      <c r="H603" s="9"/>
    </row>
    <row r="604" spans="2:8" s="3" customFormat="1" ht="12.75" customHeight="1" x14ac:dyDescent="0.2">
      <c r="B604" s="82"/>
      <c r="C604" s="82"/>
      <c r="D604" s="78"/>
      <c r="E604" s="79"/>
      <c r="F604" s="79"/>
      <c r="G604" s="35"/>
      <c r="H604" s="9"/>
    </row>
    <row r="605" spans="2:8" s="3" customFormat="1" ht="12.75" customHeight="1" x14ac:dyDescent="0.2">
      <c r="B605" s="82"/>
      <c r="C605" s="82"/>
      <c r="D605" s="78"/>
      <c r="E605" s="79"/>
      <c r="F605" s="79"/>
      <c r="G605" s="35"/>
      <c r="H605" s="9"/>
    </row>
    <row r="606" spans="2:8" s="3" customFormat="1" ht="12.75" customHeight="1" x14ac:dyDescent="0.2">
      <c r="B606" s="82"/>
      <c r="C606" s="82"/>
      <c r="D606" s="78"/>
      <c r="E606" s="79"/>
      <c r="F606" s="79"/>
      <c r="G606" s="35"/>
      <c r="H606" s="9"/>
    </row>
    <row r="607" spans="2:8" s="3" customFormat="1" ht="12.75" customHeight="1" x14ac:dyDescent="0.2">
      <c r="B607" s="82"/>
      <c r="C607" s="82"/>
      <c r="D607" s="78"/>
      <c r="E607" s="79"/>
      <c r="F607" s="79"/>
      <c r="G607" s="35"/>
      <c r="H607" s="9"/>
    </row>
    <row r="608" spans="2:8" s="3" customFormat="1" ht="12.75" customHeight="1" x14ac:dyDescent="0.2">
      <c r="B608" s="82"/>
      <c r="C608" s="82"/>
      <c r="D608" s="78"/>
      <c r="E608" s="79"/>
      <c r="F608" s="79"/>
      <c r="G608" s="35"/>
      <c r="H608" s="9"/>
    </row>
    <row r="609" spans="2:8" s="3" customFormat="1" ht="12.75" customHeight="1" x14ac:dyDescent="0.2">
      <c r="B609" s="82"/>
      <c r="C609" s="82"/>
      <c r="D609" s="78"/>
      <c r="E609" s="79"/>
      <c r="F609" s="79"/>
      <c r="G609" s="35"/>
      <c r="H609" s="9"/>
    </row>
    <row r="610" spans="2:8" s="3" customFormat="1" ht="12.75" customHeight="1" x14ac:dyDescent="0.2">
      <c r="B610" s="82"/>
      <c r="C610" s="82"/>
      <c r="D610" s="78"/>
      <c r="E610" s="79"/>
      <c r="F610" s="79"/>
      <c r="G610" s="35"/>
      <c r="H610" s="9"/>
    </row>
    <row r="611" spans="2:8" s="3" customFormat="1" ht="12.75" customHeight="1" x14ac:dyDescent="0.2">
      <c r="B611" s="82"/>
      <c r="C611" s="82"/>
      <c r="D611" s="78"/>
      <c r="E611" s="79"/>
      <c r="F611" s="79"/>
      <c r="G611" s="35"/>
      <c r="H611" s="9"/>
    </row>
    <row r="612" spans="2:8" s="3" customFormat="1" ht="12.75" customHeight="1" x14ac:dyDescent="0.2">
      <c r="B612" s="82"/>
      <c r="C612" s="82"/>
      <c r="D612" s="78"/>
      <c r="E612" s="79"/>
      <c r="F612" s="79"/>
      <c r="G612" s="35"/>
      <c r="H612" s="9"/>
    </row>
    <row r="613" spans="2:8" s="3" customFormat="1" ht="12.75" customHeight="1" x14ac:dyDescent="0.2">
      <c r="B613" s="82"/>
      <c r="C613" s="82"/>
      <c r="D613" s="78"/>
      <c r="E613" s="79"/>
      <c r="F613" s="79"/>
      <c r="G613" s="35"/>
      <c r="H613" s="9"/>
    </row>
    <row r="614" spans="2:8" s="3" customFormat="1" ht="12.75" customHeight="1" x14ac:dyDescent="0.2">
      <c r="B614" s="82"/>
      <c r="C614" s="82"/>
      <c r="D614" s="78"/>
      <c r="E614" s="79"/>
      <c r="F614" s="79"/>
      <c r="G614" s="35"/>
      <c r="H614" s="9"/>
    </row>
    <row r="615" spans="2:8" s="3" customFormat="1" ht="12.75" customHeight="1" x14ac:dyDescent="0.2">
      <c r="B615" s="82"/>
      <c r="C615" s="82"/>
      <c r="D615" s="78"/>
      <c r="E615" s="79"/>
      <c r="F615" s="79"/>
      <c r="G615" s="35"/>
      <c r="H615" s="9"/>
    </row>
    <row r="616" spans="2:8" s="3" customFormat="1" ht="12.75" customHeight="1" x14ac:dyDescent="0.2">
      <c r="B616" s="82"/>
      <c r="C616" s="82"/>
      <c r="D616" s="78"/>
      <c r="E616" s="79"/>
      <c r="F616" s="79"/>
      <c r="G616" s="35"/>
      <c r="H616" s="9"/>
    </row>
    <row r="617" spans="2:8" s="3" customFormat="1" ht="12.75" customHeight="1" x14ac:dyDescent="0.2">
      <c r="B617" s="82"/>
      <c r="C617" s="82"/>
      <c r="D617" s="78"/>
      <c r="E617" s="79"/>
      <c r="F617" s="79"/>
      <c r="G617" s="35"/>
      <c r="H617" s="9"/>
    </row>
    <row r="618" spans="2:8" s="3" customFormat="1" ht="12.75" customHeight="1" x14ac:dyDescent="0.2">
      <c r="B618" s="82"/>
      <c r="C618" s="82"/>
      <c r="D618" s="78"/>
      <c r="E618" s="79"/>
      <c r="F618" s="79"/>
      <c r="G618" s="35"/>
      <c r="H618" s="9"/>
    </row>
    <row r="619" spans="2:8" s="3" customFormat="1" ht="12.75" customHeight="1" x14ac:dyDescent="0.2">
      <c r="B619" s="82"/>
      <c r="C619" s="82"/>
      <c r="D619" s="78"/>
      <c r="E619" s="79"/>
      <c r="F619" s="79"/>
      <c r="G619" s="35"/>
      <c r="H619" s="9"/>
    </row>
    <row r="620" spans="2:8" s="3" customFormat="1" ht="12.75" customHeight="1" x14ac:dyDescent="0.2">
      <c r="B620" s="82"/>
      <c r="C620" s="82"/>
      <c r="D620" s="78"/>
      <c r="E620" s="79"/>
      <c r="F620" s="79"/>
      <c r="G620" s="35"/>
      <c r="H620" s="9"/>
    </row>
    <row r="621" spans="2:8" s="3" customFormat="1" ht="12.75" customHeight="1" x14ac:dyDescent="0.2">
      <c r="B621" s="82"/>
      <c r="C621" s="82"/>
      <c r="D621" s="78"/>
      <c r="E621" s="79"/>
      <c r="F621" s="79"/>
      <c r="G621" s="35"/>
      <c r="H621" s="9"/>
    </row>
    <row r="622" spans="2:8" s="3" customFormat="1" ht="12.75" customHeight="1" x14ac:dyDescent="0.2">
      <c r="B622" s="82"/>
      <c r="C622" s="82"/>
      <c r="D622" s="78"/>
      <c r="E622" s="79"/>
      <c r="F622" s="79"/>
      <c r="G622" s="35"/>
      <c r="H622" s="9"/>
    </row>
    <row r="623" spans="2:8" s="3" customFormat="1" ht="12.75" customHeight="1" x14ac:dyDescent="0.2">
      <c r="B623" s="82"/>
      <c r="C623" s="82"/>
      <c r="D623" s="78"/>
      <c r="E623" s="79"/>
      <c r="F623" s="79"/>
      <c r="G623" s="35"/>
      <c r="H623" s="9"/>
    </row>
    <row r="624" spans="2:8" s="3" customFormat="1" ht="12.75" customHeight="1" x14ac:dyDescent="0.2">
      <c r="B624" s="82"/>
      <c r="C624" s="82"/>
      <c r="D624" s="78"/>
      <c r="E624" s="79"/>
      <c r="F624" s="79"/>
      <c r="G624" s="35"/>
      <c r="H624" s="9"/>
    </row>
    <row r="625" spans="2:8" s="3" customFormat="1" ht="12.75" customHeight="1" x14ac:dyDescent="0.2">
      <c r="B625" s="82"/>
      <c r="C625" s="82"/>
      <c r="D625" s="78"/>
      <c r="E625" s="79"/>
      <c r="F625" s="79"/>
      <c r="G625" s="35"/>
      <c r="H625" s="9"/>
    </row>
    <row r="626" spans="2:8" s="3" customFormat="1" ht="12.75" customHeight="1" x14ac:dyDescent="0.2">
      <c r="B626" s="82"/>
      <c r="C626" s="82"/>
      <c r="D626" s="78"/>
      <c r="E626" s="79"/>
      <c r="F626" s="79"/>
      <c r="G626" s="35"/>
      <c r="H626" s="9"/>
    </row>
    <row r="627" spans="2:8" s="3" customFormat="1" ht="12.75" customHeight="1" x14ac:dyDescent="0.2">
      <c r="B627" s="82"/>
      <c r="C627" s="82"/>
      <c r="D627" s="78"/>
      <c r="E627" s="79"/>
      <c r="F627" s="79"/>
      <c r="G627" s="35"/>
      <c r="H627" s="9"/>
    </row>
    <row r="628" spans="2:8" s="3" customFormat="1" ht="12.75" customHeight="1" x14ac:dyDescent="0.2">
      <c r="B628" s="82"/>
      <c r="C628" s="82"/>
      <c r="D628" s="78"/>
      <c r="E628" s="79"/>
      <c r="F628" s="79"/>
      <c r="G628" s="35"/>
      <c r="H628" s="9"/>
    </row>
    <row r="629" spans="2:8" s="3" customFormat="1" ht="12.75" customHeight="1" x14ac:dyDescent="0.2">
      <c r="B629" s="82"/>
      <c r="C629" s="82"/>
      <c r="D629" s="78"/>
      <c r="E629" s="79"/>
      <c r="F629" s="79"/>
      <c r="G629" s="35"/>
      <c r="H629" s="9"/>
    </row>
    <row r="630" spans="2:8" s="3" customFormat="1" ht="12.75" customHeight="1" x14ac:dyDescent="0.2">
      <c r="B630" s="82"/>
      <c r="C630" s="82"/>
      <c r="D630" s="78"/>
      <c r="E630" s="79"/>
      <c r="F630" s="79"/>
      <c r="G630" s="35"/>
      <c r="H630" s="9"/>
    </row>
    <row r="631" spans="2:8" s="3" customFormat="1" ht="12.75" customHeight="1" x14ac:dyDescent="0.2">
      <c r="B631" s="82"/>
      <c r="C631" s="82"/>
      <c r="D631" s="78"/>
      <c r="E631" s="79"/>
      <c r="F631" s="79"/>
      <c r="G631" s="35"/>
      <c r="H631" s="9"/>
    </row>
    <row r="632" spans="2:8" s="3" customFormat="1" ht="12.75" customHeight="1" x14ac:dyDescent="0.2">
      <c r="B632" s="82"/>
      <c r="C632" s="82"/>
      <c r="D632" s="78"/>
      <c r="E632" s="79"/>
      <c r="F632" s="79"/>
      <c r="G632" s="35"/>
      <c r="H632" s="9"/>
    </row>
    <row r="633" spans="2:8" s="3" customFormat="1" ht="12.75" customHeight="1" x14ac:dyDescent="0.2">
      <c r="B633" s="82"/>
      <c r="C633" s="82"/>
      <c r="D633" s="78"/>
      <c r="E633" s="79"/>
      <c r="F633" s="79"/>
      <c r="G633" s="35"/>
      <c r="H633" s="9"/>
    </row>
    <row r="634" spans="2:8" s="3" customFormat="1" ht="12.75" customHeight="1" x14ac:dyDescent="0.2">
      <c r="B634" s="82"/>
      <c r="C634" s="82"/>
      <c r="D634" s="78"/>
      <c r="E634" s="79"/>
      <c r="F634" s="79"/>
      <c r="G634" s="35"/>
      <c r="H634" s="9"/>
    </row>
    <row r="635" spans="2:8" s="3" customFormat="1" ht="12.75" customHeight="1" x14ac:dyDescent="0.2">
      <c r="B635" s="82"/>
      <c r="C635" s="82"/>
      <c r="D635" s="78"/>
      <c r="E635" s="79"/>
      <c r="F635" s="79"/>
      <c r="G635" s="35"/>
      <c r="H635" s="9"/>
    </row>
    <row r="636" spans="2:8" s="3" customFormat="1" ht="12.75" customHeight="1" x14ac:dyDescent="0.2">
      <c r="B636" s="82"/>
      <c r="C636" s="82"/>
      <c r="D636" s="78"/>
      <c r="E636" s="79"/>
      <c r="F636" s="79"/>
      <c r="G636" s="35"/>
      <c r="H636" s="9"/>
    </row>
    <row r="637" spans="2:8" s="3" customFormat="1" ht="12.75" customHeight="1" x14ac:dyDescent="0.2">
      <c r="B637" s="82"/>
      <c r="C637" s="82"/>
      <c r="D637" s="78"/>
      <c r="E637" s="79"/>
      <c r="F637" s="79"/>
      <c r="G637" s="35"/>
      <c r="H637" s="9"/>
    </row>
    <row r="638" spans="2:8" s="3" customFormat="1" ht="12.75" customHeight="1" x14ac:dyDescent="0.2">
      <c r="B638" s="82"/>
      <c r="C638" s="82"/>
      <c r="D638" s="78"/>
      <c r="E638" s="79"/>
      <c r="F638" s="79"/>
      <c r="G638" s="35"/>
      <c r="H638" s="9"/>
    </row>
    <row r="639" spans="2:8" s="3" customFormat="1" ht="12.75" customHeight="1" x14ac:dyDescent="0.2">
      <c r="B639" s="82"/>
      <c r="C639" s="82"/>
      <c r="D639" s="78"/>
      <c r="E639" s="79"/>
      <c r="F639" s="79"/>
      <c r="G639" s="35"/>
      <c r="H639" s="9"/>
    </row>
    <row r="640" spans="2:8" s="3" customFormat="1" ht="12.75" customHeight="1" x14ac:dyDescent="0.2">
      <c r="B640" s="82"/>
      <c r="C640" s="82"/>
      <c r="D640" s="78"/>
      <c r="E640" s="79"/>
      <c r="F640" s="79"/>
      <c r="G640" s="35"/>
      <c r="H640" s="9"/>
    </row>
    <row r="641" spans="2:8" s="3" customFormat="1" ht="12.75" customHeight="1" x14ac:dyDescent="0.2">
      <c r="B641" s="82"/>
      <c r="C641" s="82"/>
      <c r="D641" s="78"/>
      <c r="E641" s="79"/>
      <c r="F641" s="79"/>
      <c r="G641" s="35"/>
      <c r="H641" s="9"/>
    </row>
    <row r="642" spans="2:8" s="3" customFormat="1" ht="12.75" customHeight="1" x14ac:dyDescent="0.2">
      <c r="B642" s="82"/>
      <c r="C642" s="82"/>
      <c r="D642" s="78"/>
      <c r="E642" s="79"/>
      <c r="F642" s="79"/>
      <c r="G642" s="35"/>
      <c r="H642" s="9"/>
    </row>
    <row r="643" spans="2:8" s="3" customFormat="1" ht="12.75" customHeight="1" x14ac:dyDescent="0.2">
      <c r="B643" s="82"/>
      <c r="C643" s="82"/>
      <c r="D643" s="78"/>
      <c r="E643" s="79"/>
      <c r="F643" s="79"/>
      <c r="G643" s="35"/>
      <c r="H643" s="9"/>
    </row>
    <row r="644" spans="2:8" s="3" customFormat="1" ht="12.75" customHeight="1" x14ac:dyDescent="0.2">
      <c r="B644" s="82"/>
      <c r="C644" s="82"/>
      <c r="D644" s="78"/>
      <c r="E644" s="79"/>
      <c r="F644" s="79"/>
      <c r="G644" s="35"/>
      <c r="H644" s="9"/>
    </row>
    <row r="645" spans="2:8" s="3" customFormat="1" ht="12.75" customHeight="1" x14ac:dyDescent="0.2">
      <c r="B645" s="82"/>
      <c r="C645" s="82"/>
      <c r="D645" s="78"/>
      <c r="E645" s="79"/>
      <c r="F645" s="79"/>
      <c r="G645" s="35"/>
      <c r="H645" s="9"/>
    </row>
    <row r="646" spans="2:8" s="3" customFormat="1" ht="12.75" customHeight="1" x14ac:dyDescent="0.2">
      <c r="B646" s="82"/>
      <c r="C646" s="82"/>
      <c r="D646" s="78"/>
      <c r="E646" s="79"/>
      <c r="F646" s="79"/>
      <c r="G646" s="35"/>
      <c r="H646" s="9"/>
    </row>
    <row r="647" spans="2:8" s="3" customFormat="1" ht="12.75" customHeight="1" x14ac:dyDescent="0.2">
      <c r="B647" s="82"/>
      <c r="C647" s="82"/>
      <c r="D647" s="78"/>
      <c r="E647" s="79"/>
      <c r="F647" s="79"/>
      <c r="G647" s="35"/>
      <c r="H647" s="9"/>
    </row>
    <row r="648" spans="2:8" s="3" customFormat="1" ht="12.75" customHeight="1" x14ac:dyDescent="0.2">
      <c r="B648" s="82"/>
      <c r="C648" s="82"/>
      <c r="D648" s="78"/>
      <c r="E648" s="79"/>
      <c r="F648" s="79"/>
      <c r="G648" s="35"/>
      <c r="H648" s="9"/>
    </row>
    <row r="649" spans="2:8" s="3" customFormat="1" ht="12.75" customHeight="1" x14ac:dyDescent="0.2">
      <c r="B649" s="82"/>
      <c r="C649" s="82"/>
      <c r="D649" s="78"/>
      <c r="E649" s="79"/>
      <c r="F649" s="79"/>
      <c r="G649" s="35"/>
      <c r="H649" s="9"/>
    </row>
    <row r="650" spans="2:8" s="3" customFormat="1" ht="12.75" customHeight="1" x14ac:dyDescent="0.2">
      <c r="B650" s="82"/>
      <c r="C650" s="82"/>
      <c r="D650" s="78"/>
      <c r="E650" s="79"/>
      <c r="F650" s="79"/>
      <c r="G650" s="35"/>
      <c r="H650" s="9"/>
    </row>
    <row r="651" spans="2:8" s="3" customFormat="1" ht="12.75" customHeight="1" x14ac:dyDescent="0.2">
      <c r="B651" s="82"/>
      <c r="C651" s="82"/>
      <c r="D651" s="78"/>
      <c r="E651" s="79"/>
      <c r="F651" s="79"/>
      <c r="G651" s="35"/>
      <c r="H651" s="9"/>
    </row>
    <row r="652" spans="2:8" s="3" customFormat="1" ht="12.75" customHeight="1" x14ac:dyDescent="0.2">
      <c r="B652" s="82"/>
      <c r="C652" s="82"/>
      <c r="D652" s="78"/>
      <c r="E652" s="79"/>
      <c r="F652" s="79"/>
      <c r="G652" s="35"/>
      <c r="H652" s="9"/>
    </row>
    <row r="653" spans="2:8" s="3" customFormat="1" ht="12.75" customHeight="1" x14ac:dyDescent="0.2">
      <c r="B653" s="82"/>
      <c r="C653" s="82"/>
      <c r="D653" s="78"/>
      <c r="E653" s="79"/>
      <c r="F653" s="79"/>
      <c r="G653" s="35"/>
      <c r="H653" s="9"/>
    </row>
    <row r="654" spans="2:8" s="3" customFormat="1" ht="12.75" customHeight="1" x14ac:dyDescent="0.2">
      <c r="B654" s="82"/>
      <c r="C654" s="82"/>
      <c r="D654" s="78"/>
      <c r="E654" s="79"/>
      <c r="F654" s="79"/>
      <c r="G654" s="35"/>
      <c r="H654" s="9"/>
    </row>
    <row r="655" spans="2:8" s="3" customFormat="1" ht="12.75" customHeight="1" x14ac:dyDescent="0.2">
      <c r="B655" s="82"/>
      <c r="C655" s="82"/>
      <c r="D655" s="78"/>
      <c r="E655" s="79"/>
      <c r="F655" s="79"/>
      <c r="G655" s="35"/>
      <c r="H655" s="9"/>
    </row>
    <row r="656" spans="2:8" s="3" customFormat="1" ht="12.75" customHeight="1" x14ac:dyDescent="0.2">
      <c r="B656" s="82"/>
      <c r="C656" s="82"/>
      <c r="D656" s="78"/>
      <c r="E656" s="79"/>
      <c r="F656" s="79"/>
      <c r="G656" s="35"/>
      <c r="H656" s="9"/>
    </row>
    <row r="657" spans="2:8" s="3" customFormat="1" ht="12.75" customHeight="1" x14ac:dyDescent="0.2">
      <c r="B657" s="82"/>
      <c r="C657" s="82"/>
      <c r="D657" s="78"/>
      <c r="E657" s="79"/>
      <c r="F657" s="79"/>
      <c r="G657" s="35"/>
      <c r="H657" s="9"/>
    </row>
    <row r="658" spans="2:8" s="3" customFormat="1" ht="12.75" customHeight="1" x14ac:dyDescent="0.2">
      <c r="B658" s="82"/>
      <c r="C658" s="82"/>
      <c r="D658" s="78"/>
      <c r="E658" s="79"/>
      <c r="F658" s="79"/>
      <c r="G658" s="35"/>
      <c r="H658" s="9"/>
    </row>
    <row r="659" spans="2:8" s="3" customFormat="1" ht="12.75" customHeight="1" x14ac:dyDescent="0.2">
      <c r="B659" s="82"/>
      <c r="C659" s="82"/>
      <c r="D659" s="78"/>
      <c r="E659" s="79"/>
      <c r="F659" s="79"/>
      <c r="G659" s="35"/>
      <c r="H659" s="9"/>
    </row>
    <row r="660" spans="2:8" s="3" customFormat="1" ht="12.75" customHeight="1" x14ac:dyDescent="0.2">
      <c r="B660" s="82"/>
      <c r="C660" s="82"/>
      <c r="D660" s="78"/>
      <c r="E660" s="79"/>
      <c r="F660" s="79"/>
      <c r="G660" s="35"/>
      <c r="H660" s="9"/>
    </row>
    <row r="661" spans="2:8" s="3" customFormat="1" ht="12.75" customHeight="1" x14ac:dyDescent="0.2">
      <c r="B661" s="82"/>
      <c r="C661" s="82"/>
      <c r="D661" s="78"/>
      <c r="E661" s="79"/>
      <c r="F661" s="79"/>
      <c r="G661" s="35"/>
      <c r="H661" s="9"/>
    </row>
    <row r="662" spans="2:8" s="3" customFormat="1" ht="12.75" customHeight="1" x14ac:dyDescent="0.2">
      <c r="B662" s="82"/>
      <c r="C662" s="82"/>
      <c r="D662" s="78"/>
      <c r="E662" s="79"/>
      <c r="F662" s="79"/>
      <c r="G662" s="35"/>
      <c r="H662" s="9"/>
    </row>
    <row r="663" spans="2:8" s="3" customFormat="1" ht="12.75" customHeight="1" x14ac:dyDescent="0.2">
      <c r="B663" s="82"/>
      <c r="C663" s="82"/>
      <c r="D663" s="78"/>
      <c r="E663" s="79"/>
      <c r="F663" s="79"/>
      <c r="G663" s="35"/>
      <c r="H663" s="9"/>
    </row>
    <row r="664" spans="2:8" s="3" customFormat="1" ht="12.75" customHeight="1" x14ac:dyDescent="0.2">
      <c r="B664" s="82"/>
      <c r="C664" s="82"/>
      <c r="D664" s="78"/>
      <c r="E664" s="79"/>
      <c r="F664" s="79"/>
      <c r="G664" s="35"/>
      <c r="H664" s="9"/>
    </row>
    <row r="665" spans="2:8" s="3" customFormat="1" ht="12.75" customHeight="1" x14ac:dyDescent="0.2">
      <c r="B665" s="82"/>
      <c r="C665" s="82"/>
      <c r="D665" s="78"/>
      <c r="E665" s="79"/>
      <c r="F665" s="79"/>
      <c r="G665" s="35"/>
      <c r="H665" s="9"/>
    </row>
    <row r="666" spans="2:8" s="3" customFormat="1" ht="12.75" customHeight="1" x14ac:dyDescent="0.2">
      <c r="B666" s="82"/>
      <c r="C666" s="82"/>
      <c r="D666" s="78"/>
      <c r="E666" s="79"/>
      <c r="F666" s="79"/>
      <c r="G666" s="35"/>
      <c r="H666" s="9"/>
    </row>
    <row r="667" spans="2:8" s="3" customFormat="1" ht="12.75" customHeight="1" x14ac:dyDescent="0.2">
      <c r="B667" s="82"/>
      <c r="C667" s="82"/>
      <c r="D667" s="78"/>
      <c r="E667" s="79"/>
      <c r="F667" s="79"/>
      <c r="G667" s="35"/>
      <c r="H667" s="9"/>
    </row>
    <row r="668" spans="2:8" s="3" customFormat="1" ht="12.75" customHeight="1" x14ac:dyDescent="0.2">
      <c r="B668" s="82"/>
      <c r="C668" s="82"/>
      <c r="D668" s="78"/>
      <c r="E668" s="79"/>
      <c r="F668" s="79"/>
      <c r="G668" s="35"/>
      <c r="H668" s="9"/>
    </row>
    <row r="669" spans="2:8" s="3" customFormat="1" ht="12.75" customHeight="1" x14ac:dyDescent="0.2">
      <c r="B669" s="82"/>
      <c r="C669" s="82"/>
      <c r="D669" s="78"/>
      <c r="E669" s="79"/>
      <c r="F669" s="79"/>
      <c r="G669" s="35"/>
      <c r="H669" s="9"/>
    </row>
    <row r="670" spans="2:8" s="3" customFormat="1" ht="12.75" customHeight="1" x14ac:dyDescent="0.2">
      <c r="B670" s="82"/>
      <c r="C670" s="82"/>
      <c r="D670" s="78"/>
      <c r="E670" s="79"/>
      <c r="F670" s="79"/>
      <c r="G670" s="35"/>
      <c r="H670" s="9"/>
    </row>
    <row r="671" spans="2:8" s="3" customFormat="1" ht="12.75" customHeight="1" x14ac:dyDescent="0.2">
      <c r="B671" s="82"/>
      <c r="C671" s="82"/>
      <c r="D671" s="78"/>
      <c r="E671" s="79"/>
      <c r="F671" s="79"/>
      <c r="G671" s="35"/>
      <c r="H671" s="9"/>
    </row>
    <row r="672" spans="2:8" s="3" customFormat="1" ht="12.75" customHeight="1" x14ac:dyDescent="0.2">
      <c r="B672" s="82"/>
      <c r="C672" s="82"/>
      <c r="D672" s="78"/>
      <c r="E672" s="79"/>
      <c r="F672" s="79"/>
      <c r="G672" s="35"/>
      <c r="H672" s="9"/>
    </row>
    <row r="673" spans="2:8" s="3" customFormat="1" ht="12.75" customHeight="1" x14ac:dyDescent="0.2">
      <c r="B673" s="82"/>
      <c r="C673" s="82"/>
      <c r="D673" s="78"/>
      <c r="E673" s="79"/>
      <c r="F673" s="79"/>
      <c r="G673" s="35"/>
      <c r="H673" s="9"/>
    </row>
    <row r="674" spans="2:8" s="3" customFormat="1" ht="12.75" customHeight="1" x14ac:dyDescent="0.2">
      <c r="B674" s="82"/>
      <c r="C674" s="82"/>
      <c r="D674" s="78"/>
      <c r="E674" s="79"/>
      <c r="F674" s="79"/>
      <c r="G674" s="35"/>
      <c r="H674" s="9"/>
    </row>
    <row r="675" spans="2:8" s="3" customFormat="1" ht="12.75" customHeight="1" x14ac:dyDescent="0.2">
      <c r="B675" s="82"/>
      <c r="C675" s="82"/>
      <c r="D675" s="78"/>
      <c r="E675" s="79"/>
      <c r="F675" s="79"/>
      <c r="G675" s="35"/>
      <c r="H675" s="9"/>
    </row>
    <row r="676" spans="2:8" s="3" customFormat="1" ht="12.75" customHeight="1" x14ac:dyDescent="0.2">
      <c r="B676" s="82"/>
      <c r="C676" s="82"/>
      <c r="D676" s="78"/>
      <c r="E676" s="79"/>
      <c r="F676" s="79"/>
      <c r="G676" s="35"/>
      <c r="H676" s="9"/>
    </row>
    <row r="677" spans="2:8" s="3" customFormat="1" ht="12.75" customHeight="1" x14ac:dyDescent="0.2">
      <c r="B677" s="82"/>
      <c r="C677" s="82"/>
      <c r="D677" s="78"/>
      <c r="E677" s="79"/>
      <c r="F677" s="79"/>
      <c r="G677" s="35"/>
      <c r="H677" s="9"/>
    </row>
    <row r="678" spans="2:8" s="3" customFormat="1" ht="12.75" customHeight="1" x14ac:dyDescent="0.2">
      <c r="B678" s="82"/>
      <c r="C678" s="82"/>
      <c r="D678" s="78"/>
      <c r="E678" s="79"/>
      <c r="F678" s="79"/>
      <c r="G678" s="35"/>
      <c r="H678" s="9"/>
    </row>
    <row r="679" spans="2:8" s="3" customFormat="1" ht="12.75" customHeight="1" x14ac:dyDescent="0.2">
      <c r="B679" s="82"/>
      <c r="C679" s="82"/>
      <c r="D679" s="78"/>
      <c r="E679" s="79"/>
      <c r="F679" s="79"/>
      <c r="G679" s="35"/>
      <c r="H679" s="9"/>
    </row>
    <row r="680" spans="2:8" s="3" customFormat="1" ht="12.75" customHeight="1" x14ac:dyDescent="0.2">
      <c r="B680" s="82"/>
      <c r="C680" s="82"/>
      <c r="D680" s="78"/>
      <c r="E680" s="79"/>
      <c r="F680" s="79"/>
      <c r="G680" s="35"/>
      <c r="H680" s="9"/>
    </row>
    <row r="681" spans="2:8" s="3" customFormat="1" ht="12.75" customHeight="1" x14ac:dyDescent="0.2">
      <c r="B681" s="82"/>
      <c r="C681" s="82"/>
      <c r="D681" s="78"/>
      <c r="E681" s="79"/>
      <c r="F681" s="79"/>
      <c r="G681" s="35"/>
      <c r="H681" s="9"/>
    </row>
    <row r="682" spans="2:8" s="3" customFormat="1" ht="12.75" customHeight="1" x14ac:dyDescent="0.2">
      <c r="B682" s="82"/>
      <c r="C682" s="82"/>
      <c r="D682" s="78"/>
      <c r="E682" s="79"/>
      <c r="F682" s="79"/>
      <c r="G682" s="35"/>
      <c r="H682" s="9"/>
    </row>
    <row r="683" spans="2:8" s="3" customFormat="1" ht="12.75" customHeight="1" x14ac:dyDescent="0.2">
      <c r="B683" s="82"/>
      <c r="C683" s="82"/>
      <c r="D683" s="78"/>
      <c r="E683" s="79"/>
      <c r="F683" s="79"/>
      <c r="G683" s="35"/>
      <c r="H683" s="9"/>
    </row>
    <row r="684" spans="2:8" s="3" customFormat="1" ht="12.75" customHeight="1" x14ac:dyDescent="0.2">
      <c r="B684" s="82"/>
      <c r="C684" s="82"/>
      <c r="D684" s="78"/>
      <c r="E684" s="79"/>
      <c r="F684" s="79"/>
      <c r="G684" s="35"/>
      <c r="H684" s="9"/>
    </row>
    <row r="685" spans="2:8" s="3" customFormat="1" ht="12.75" customHeight="1" x14ac:dyDescent="0.2">
      <c r="B685" s="82"/>
      <c r="C685" s="82"/>
      <c r="D685" s="78"/>
      <c r="E685" s="79"/>
      <c r="F685" s="79"/>
      <c r="G685" s="35"/>
      <c r="H685" s="9"/>
    </row>
    <row r="686" spans="2:8" s="3" customFormat="1" ht="12.75" customHeight="1" x14ac:dyDescent="0.2">
      <c r="B686" s="82"/>
      <c r="C686" s="82"/>
      <c r="D686" s="78"/>
      <c r="E686" s="79"/>
      <c r="F686" s="79"/>
      <c r="G686" s="35"/>
      <c r="H686" s="9"/>
    </row>
    <row r="687" spans="2:8" s="3" customFormat="1" ht="12.75" customHeight="1" x14ac:dyDescent="0.2">
      <c r="B687" s="82"/>
      <c r="C687" s="82"/>
      <c r="D687" s="78"/>
      <c r="E687" s="79"/>
      <c r="F687" s="79"/>
      <c r="G687" s="35"/>
      <c r="H687" s="9"/>
    </row>
    <row r="688" spans="2:8" s="3" customFormat="1" ht="12.75" customHeight="1" x14ac:dyDescent="0.2">
      <c r="B688" s="82"/>
      <c r="C688" s="82"/>
      <c r="D688" s="78"/>
      <c r="E688" s="79"/>
      <c r="F688" s="79"/>
      <c r="G688" s="35"/>
      <c r="H688" s="9"/>
    </row>
    <row r="689" spans="2:8" s="3" customFormat="1" ht="12.75" customHeight="1" x14ac:dyDescent="0.2">
      <c r="B689" s="82"/>
      <c r="C689" s="82"/>
      <c r="D689" s="78"/>
      <c r="E689" s="79"/>
      <c r="F689" s="79"/>
      <c r="G689" s="35"/>
      <c r="H689" s="9"/>
    </row>
    <row r="690" spans="2:8" s="3" customFormat="1" ht="12.75" customHeight="1" x14ac:dyDescent="0.2">
      <c r="B690" s="82"/>
      <c r="C690" s="82"/>
      <c r="D690" s="78"/>
      <c r="E690" s="79"/>
      <c r="F690" s="79"/>
      <c r="G690" s="35"/>
      <c r="H690" s="9"/>
    </row>
    <row r="691" spans="2:8" s="3" customFormat="1" ht="12.75" customHeight="1" x14ac:dyDescent="0.2">
      <c r="B691" s="82"/>
      <c r="C691" s="82"/>
      <c r="D691" s="78"/>
      <c r="E691" s="79"/>
      <c r="F691" s="79"/>
      <c r="G691" s="35"/>
      <c r="H691" s="9"/>
    </row>
    <row r="692" spans="2:8" s="3" customFormat="1" ht="12.75" customHeight="1" x14ac:dyDescent="0.2">
      <c r="B692" s="82"/>
      <c r="C692" s="82"/>
      <c r="D692" s="78"/>
      <c r="E692" s="79"/>
      <c r="F692" s="79"/>
      <c r="G692" s="35"/>
      <c r="H692" s="9"/>
    </row>
    <row r="693" spans="2:8" s="3" customFormat="1" ht="12.75" customHeight="1" x14ac:dyDescent="0.2">
      <c r="B693" s="82"/>
      <c r="C693" s="82"/>
      <c r="D693" s="78"/>
      <c r="E693" s="79"/>
      <c r="F693" s="79"/>
      <c r="G693" s="35"/>
      <c r="H693" s="9"/>
    </row>
    <row r="694" spans="2:8" s="3" customFormat="1" ht="12.75" customHeight="1" x14ac:dyDescent="0.2">
      <c r="B694" s="82"/>
      <c r="C694" s="82"/>
      <c r="D694" s="78"/>
      <c r="E694" s="79"/>
      <c r="F694" s="79"/>
      <c r="G694" s="35"/>
      <c r="H694" s="9"/>
    </row>
    <row r="695" spans="2:8" s="3" customFormat="1" ht="12.75" customHeight="1" x14ac:dyDescent="0.2">
      <c r="B695" s="82"/>
      <c r="C695" s="82"/>
      <c r="D695" s="78"/>
      <c r="E695" s="79"/>
      <c r="F695" s="79"/>
      <c r="G695" s="35"/>
      <c r="H695" s="9"/>
    </row>
    <row r="696" spans="2:8" s="3" customFormat="1" ht="12.75" customHeight="1" x14ac:dyDescent="0.2">
      <c r="B696" s="82"/>
      <c r="C696" s="82"/>
      <c r="D696" s="78"/>
      <c r="E696" s="79"/>
      <c r="F696" s="79"/>
      <c r="G696" s="35"/>
      <c r="H696" s="9"/>
    </row>
    <row r="697" spans="2:8" s="3" customFormat="1" ht="12.75" customHeight="1" x14ac:dyDescent="0.2">
      <c r="B697" s="82"/>
      <c r="C697" s="82"/>
      <c r="D697" s="78"/>
      <c r="E697" s="79"/>
      <c r="F697" s="79"/>
      <c r="G697" s="35"/>
      <c r="H697" s="9"/>
    </row>
    <row r="698" spans="2:8" s="3" customFormat="1" ht="12.75" customHeight="1" x14ac:dyDescent="0.2">
      <c r="B698" s="82"/>
      <c r="C698" s="82"/>
      <c r="D698" s="78"/>
      <c r="E698" s="79"/>
      <c r="F698" s="79"/>
      <c r="G698" s="35"/>
      <c r="H698" s="9"/>
    </row>
    <row r="699" spans="2:8" s="3" customFormat="1" ht="12.75" customHeight="1" x14ac:dyDescent="0.2">
      <c r="B699" s="82"/>
      <c r="C699" s="82"/>
      <c r="D699" s="78"/>
      <c r="E699" s="79"/>
      <c r="F699" s="79"/>
      <c r="G699" s="35"/>
      <c r="H699" s="9"/>
    </row>
    <row r="700" spans="2:8" s="3" customFormat="1" ht="12.75" customHeight="1" x14ac:dyDescent="0.2">
      <c r="B700" s="82"/>
      <c r="C700" s="82"/>
      <c r="D700" s="78"/>
      <c r="E700" s="79"/>
      <c r="F700" s="79"/>
      <c r="G700" s="35"/>
      <c r="H700" s="9"/>
    </row>
    <row r="701" spans="2:8" s="3" customFormat="1" ht="12.75" customHeight="1" x14ac:dyDescent="0.2">
      <c r="B701" s="82"/>
      <c r="C701" s="82"/>
      <c r="D701" s="78"/>
      <c r="E701" s="79"/>
      <c r="F701" s="79"/>
      <c r="G701" s="35"/>
      <c r="H701" s="9"/>
    </row>
    <row r="702" spans="2:8" s="3" customFormat="1" ht="12.75" customHeight="1" x14ac:dyDescent="0.2">
      <c r="B702" s="82"/>
      <c r="C702" s="82"/>
      <c r="D702" s="78"/>
      <c r="E702" s="79"/>
      <c r="F702" s="79"/>
      <c r="G702" s="35"/>
      <c r="H702" s="9"/>
    </row>
    <row r="703" spans="2:8" s="3" customFormat="1" ht="12.75" customHeight="1" x14ac:dyDescent="0.2">
      <c r="B703" s="82"/>
      <c r="C703" s="82"/>
      <c r="D703" s="78"/>
      <c r="E703" s="79"/>
      <c r="F703" s="79"/>
      <c r="G703" s="35"/>
      <c r="H703" s="9"/>
    </row>
    <row r="704" spans="2:8" s="3" customFormat="1" ht="12.75" customHeight="1" x14ac:dyDescent="0.2">
      <c r="B704" s="82"/>
      <c r="C704" s="82"/>
      <c r="D704" s="78"/>
      <c r="E704" s="79"/>
      <c r="F704" s="79"/>
      <c r="G704" s="35"/>
      <c r="H704" s="9"/>
    </row>
    <row r="705" spans="2:8" s="3" customFormat="1" ht="12.75" customHeight="1" x14ac:dyDescent="0.2">
      <c r="B705" s="82"/>
      <c r="C705" s="82"/>
      <c r="D705" s="78"/>
      <c r="E705" s="79"/>
      <c r="F705" s="79"/>
      <c r="G705" s="35"/>
      <c r="H705" s="9"/>
    </row>
    <row r="706" spans="2:8" s="3" customFormat="1" ht="12.75" customHeight="1" x14ac:dyDescent="0.2">
      <c r="B706" s="82"/>
      <c r="C706" s="82"/>
      <c r="D706" s="78"/>
      <c r="E706" s="79"/>
      <c r="F706" s="79"/>
      <c r="G706" s="35"/>
      <c r="H706" s="9"/>
    </row>
    <row r="707" spans="2:8" s="3" customFormat="1" ht="12.75" customHeight="1" x14ac:dyDescent="0.2">
      <c r="B707" s="82"/>
      <c r="C707" s="82"/>
      <c r="D707" s="78"/>
      <c r="E707" s="79"/>
      <c r="F707" s="79"/>
      <c r="G707" s="35"/>
      <c r="H707" s="9"/>
    </row>
    <row r="708" spans="2:8" s="3" customFormat="1" ht="12.75" customHeight="1" x14ac:dyDescent="0.2">
      <c r="B708" s="82"/>
      <c r="C708" s="82"/>
      <c r="D708" s="78"/>
      <c r="E708" s="79"/>
      <c r="F708" s="79"/>
      <c r="G708" s="35"/>
      <c r="H708" s="9"/>
    </row>
    <row r="709" spans="2:8" s="3" customFormat="1" ht="12.75" customHeight="1" x14ac:dyDescent="0.2">
      <c r="B709" s="82"/>
      <c r="C709" s="82"/>
      <c r="D709" s="78"/>
      <c r="E709" s="79"/>
      <c r="F709" s="79"/>
      <c r="G709" s="35"/>
      <c r="H709" s="9"/>
    </row>
    <row r="710" spans="2:8" s="3" customFormat="1" ht="12.75" customHeight="1" x14ac:dyDescent="0.2">
      <c r="B710" s="82"/>
      <c r="C710" s="82"/>
      <c r="D710" s="78"/>
      <c r="E710" s="79"/>
      <c r="F710" s="79"/>
      <c r="G710" s="35"/>
      <c r="H710" s="9"/>
    </row>
    <row r="711" spans="2:8" s="3" customFormat="1" ht="12.75" customHeight="1" x14ac:dyDescent="0.2">
      <c r="B711" s="82"/>
      <c r="C711" s="82"/>
      <c r="D711" s="78"/>
      <c r="E711" s="79"/>
      <c r="F711" s="79"/>
      <c r="G711" s="35"/>
      <c r="H711" s="9"/>
    </row>
    <row r="712" spans="2:8" s="3" customFormat="1" ht="12.75" customHeight="1" x14ac:dyDescent="0.2">
      <c r="B712" s="82"/>
      <c r="C712" s="82"/>
      <c r="D712" s="78"/>
      <c r="E712" s="79"/>
      <c r="F712" s="79"/>
      <c r="G712" s="35"/>
      <c r="H712" s="9"/>
    </row>
    <row r="713" spans="2:8" s="3" customFormat="1" ht="12.75" customHeight="1" x14ac:dyDescent="0.2">
      <c r="B713" s="82"/>
      <c r="C713" s="82"/>
      <c r="D713" s="78"/>
      <c r="E713" s="79"/>
      <c r="F713" s="79"/>
      <c r="G713" s="35"/>
      <c r="H713" s="9"/>
    </row>
    <row r="714" spans="2:8" s="3" customFormat="1" ht="12.75" customHeight="1" x14ac:dyDescent="0.2">
      <c r="B714" s="82"/>
      <c r="C714" s="82"/>
      <c r="D714" s="78"/>
      <c r="E714" s="79"/>
      <c r="F714" s="79"/>
      <c r="G714" s="35"/>
      <c r="H714" s="9"/>
    </row>
    <row r="715" spans="2:8" s="3" customFormat="1" ht="12.75" customHeight="1" x14ac:dyDescent="0.2">
      <c r="B715" s="83"/>
      <c r="C715" s="83"/>
      <c r="D715" s="84"/>
      <c r="E715" s="85"/>
      <c r="F715" s="85"/>
      <c r="G715" s="86"/>
      <c r="H715" s="9"/>
    </row>
    <row r="716" spans="2:8" s="3" customFormat="1" ht="12.75" customHeight="1" x14ac:dyDescent="0.2">
      <c r="B716" s="83"/>
      <c r="C716" s="83"/>
      <c r="D716" s="84"/>
      <c r="E716" s="85"/>
      <c r="F716" s="85"/>
      <c r="G716" s="86"/>
      <c r="H716" s="9"/>
    </row>
    <row r="717" spans="2:8" s="3" customFormat="1" ht="12.75" customHeight="1" x14ac:dyDescent="0.2">
      <c r="B717" s="83"/>
      <c r="C717" s="83"/>
      <c r="D717" s="84"/>
      <c r="E717" s="85"/>
      <c r="F717" s="85"/>
      <c r="G717" s="86"/>
      <c r="H717" s="9"/>
    </row>
    <row r="718" spans="2:8" s="3" customFormat="1" ht="12.75" customHeight="1" x14ac:dyDescent="0.2">
      <c r="B718" s="83"/>
      <c r="C718" s="83"/>
      <c r="D718" s="84"/>
      <c r="E718" s="85"/>
      <c r="F718" s="85"/>
      <c r="G718" s="86"/>
      <c r="H718" s="9"/>
    </row>
    <row r="719" spans="2:8" s="3" customFormat="1" ht="12.75" customHeight="1" x14ac:dyDescent="0.2">
      <c r="B719" s="83"/>
      <c r="C719" s="83"/>
      <c r="D719" s="84"/>
      <c r="E719" s="85"/>
      <c r="F719" s="85"/>
      <c r="G719" s="86"/>
      <c r="H719" s="9"/>
    </row>
    <row r="720" spans="2:8" s="3" customFormat="1" ht="12.75" customHeight="1" x14ac:dyDescent="0.2">
      <c r="B720" s="83"/>
      <c r="C720" s="83"/>
      <c r="D720" s="84"/>
      <c r="E720" s="85"/>
      <c r="F720" s="85"/>
      <c r="G720" s="86"/>
      <c r="H720" s="9"/>
    </row>
    <row r="721" spans="2:8" s="3" customFormat="1" ht="12.75" customHeight="1" x14ac:dyDescent="0.2">
      <c r="B721" s="83"/>
      <c r="C721" s="83"/>
      <c r="D721" s="84"/>
      <c r="E721" s="85"/>
      <c r="F721" s="85"/>
      <c r="G721" s="86"/>
      <c r="H721" s="9"/>
    </row>
    <row r="722" spans="2:8" s="3" customFormat="1" ht="12.75" customHeight="1" x14ac:dyDescent="0.2">
      <c r="B722" s="83"/>
      <c r="C722" s="83"/>
      <c r="D722" s="84"/>
      <c r="E722" s="85"/>
      <c r="F722" s="85"/>
      <c r="G722" s="86"/>
      <c r="H722" s="9"/>
    </row>
    <row r="723" spans="2:8" s="3" customFormat="1" ht="12.75" customHeight="1" x14ac:dyDescent="0.2">
      <c r="B723" s="83"/>
      <c r="C723" s="83"/>
      <c r="D723" s="84"/>
      <c r="E723" s="85"/>
      <c r="F723" s="85"/>
      <c r="G723" s="86"/>
      <c r="H723" s="9"/>
    </row>
    <row r="724" spans="2:8" s="3" customFormat="1" ht="12.75" customHeight="1" x14ac:dyDescent="0.2">
      <c r="B724" s="83"/>
      <c r="C724" s="83"/>
      <c r="D724" s="84"/>
      <c r="E724" s="85"/>
      <c r="F724" s="85"/>
      <c r="G724" s="86"/>
      <c r="H724" s="9"/>
    </row>
    <row r="725" spans="2:8" s="3" customFormat="1" ht="12.75" customHeight="1" x14ac:dyDescent="0.2">
      <c r="B725" s="83"/>
      <c r="C725" s="83"/>
      <c r="D725" s="84"/>
      <c r="E725" s="85"/>
      <c r="F725" s="85"/>
      <c r="G725" s="86"/>
      <c r="H725" s="9"/>
    </row>
    <row r="726" spans="2:8" s="3" customFormat="1" ht="12.75" customHeight="1" x14ac:dyDescent="0.2">
      <c r="B726" s="83"/>
      <c r="C726" s="83"/>
      <c r="D726" s="84"/>
      <c r="E726" s="85"/>
      <c r="F726" s="85"/>
      <c r="G726" s="86"/>
      <c r="H726" s="9"/>
    </row>
    <row r="727" spans="2:8" s="3" customFormat="1" ht="12.75" customHeight="1" x14ac:dyDescent="0.2">
      <c r="B727" s="83"/>
      <c r="C727" s="83"/>
      <c r="D727" s="84"/>
      <c r="E727" s="85"/>
      <c r="F727" s="85"/>
      <c r="G727" s="86"/>
      <c r="H727" s="9"/>
    </row>
    <row r="728" spans="2:8" s="3" customFormat="1" ht="12.75" customHeight="1" x14ac:dyDescent="0.2">
      <c r="B728" s="83"/>
      <c r="C728" s="83"/>
      <c r="D728" s="84"/>
      <c r="E728" s="85"/>
      <c r="F728" s="85"/>
      <c r="G728" s="86"/>
      <c r="H728" s="9"/>
    </row>
    <row r="729" spans="2:8" s="3" customFormat="1" ht="12.75" customHeight="1" x14ac:dyDescent="0.2">
      <c r="B729" s="83"/>
      <c r="C729" s="83"/>
      <c r="D729" s="84"/>
      <c r="E729" s="85"/>
      <c r="F729" s="85"/>
      <c r="G729" s="86"/>
      <c r="H729" s="9"/>
    </row>
    <row r="730" spans="2:8" s="3" customFormat="1" ht="12.75" customHeight="1" x14ac:dyDescent="0.2">
      <c r="B730" s="83"/>
      <c r="C730" s="83"/>
      <c r="D730" s="84"/>
      <c r="E730" s="85"/>
      <c r="F730" s="85"/>
      <c r="G730" s="86"/>
      <c r="H730" s="9"/>
    </row>
    <row r="731" spans="2:8" s="3" customFormat="1" ht="12.75" customHeight="1" x14ac:dyDescent="0.2">
      <c r="B731" s="83"/>
      <c r="C731" s="83"/>
      <c r="D731" s="84"/>
      <c r="E731" s="85"/>
      <c r="F731" s="85"/>
      <c r="G731" s="86"/>
      <c r="H731" s="9"/>
    </row>
    <row r="732" spans="2:8" s="3" customFormat="1" ht="12.75" customHeight="1" x14ac:dyDescent="0.2">
      <c r="B732" s="83"/>
      <c r="C732" s="83"/>
      <c r="D732" s="84"/>
      <c r="E732" s="85"/>
      <c r="F732" s="85"/>
      <c r="G732" s="86"/>
      <c r="H732" s="9"/>
    </row>
    <row r="733" spans="2:8" s="3" customFormat="1" ht="12.75" customHeight="1" x14ac:dyDescent="0.2">
      <c r="B733" s="83"/>
      <c r="C733" s="83"/>
      <c r="D733" s="84"/>
      <c r="E733" s="85"/>
      <c r="F733" s="85"/>
      <c r="G733" s="86"/>
      <c r="H733" s="9"/>
    </row>
    <row r="734" spans="2:8" s="3" customFormat="1" ht="12.75" customHeight="1" x14ac:dyDescent="0.2">
      <c r="B734" s="83"/>
      <c r="C734" s="83"/>
      <c r="D734" s="84"/>
      <c r="E734" s="85"/>
      <c r="F734" s="85"/>
      <c r="G734" s="86"/>
      <c r="H734" s="9"/>
    </row>
    <row r="735" spans="2:8" s="3" customFormat="1" ht="12.75" customHeight="1" x14ac:dyDescent="0.2">
      <c r="B735" s="83"/>
      <c r="C735" s="83"/>
      <c r="D735" s="84"/>
      <c r="E735" s="85"/>
      <c r="F735" s="85"/>
      <c r="G735" s="86"/>
      <c r="H735" s="9"/>
    </row>
    <row r="736" spans="2:8" s="3" customFormat="1" ht="12.75" customHeight="1" x14ac:dyDescent="0.2">
      <c r="B736" s="83"/>
      <c r="C736" s="83"/>
      <c r="D736" s="84"/>
      <c r="E736" s="85"/>
      <c r="F736" s="85"/>
      <c r="G736" s="86"/>
      <c r="H736" s="9"/>
    </row>
    <row r="737" spans="2:8" s="3" customFormat="1" ht="12.75" customHeight="1" x14ac:dyDescent="0.2">
      <c r="B737" s="83"/>
      <c r="C737" s="83"/>
      <c r="D737" s="84"/>
      <c r="E737" s="85"/>
      <c r="F737" s="85"/>
      <c r="G737" s="86"/>
      <c r="H737" s="9"/>
    </row>
    <row r="738" spans="2:8" s="3" customFormat="1" ht="12.75" customHeight="1" x14ac:dyDescent="0.2">
      <c r="B738" s="83"/>
      <c r="C738" s="83"/>
      <c r="D738" s="84"/>
      <c r="E738" s="85"/>
      <c r="F738" s="85"/>
      <c r="G738" s="86"/>
      <c r="H738" s="9"/>
    </row>
    <row r="739" spans="2:8" s="3" customFormat="1" ht="12.75" customHeight="1" x14ac:dyDescent="0.2">
      <c r="B739" s="83"/>
      <c r="C739" s="83"/>
      <c r="D739" s="84"/>
      <c r="E739" s="85"/>
      <c r="F739" s="85"/>
      <c r="G739" s="86"/>
      <c r="H739" s="9"/>
    </row>
    <row r="740" spans="2:8" s="3" customFormat="1" ht="12.75" customHeight="1" x14ac:dyDescent="0.2">
      <c r="B740" s="83"/>
      <c r="C740" s="83"/>
      <c r="D740" s="84"/>
      <c r="E740" s="85"/>
      <c r="F740" s="85"/>
      <c r="G740" s="86"/>
      <c r="H740" s="9"/>
    </row>
    <row r="741" spans="2:8" s="3" customFormat="1" ht="12.75" customHeight="1" x14ac:dyDescent="0.2">
      <c r="B741" s="83"/>
      <c r="C741" s="83"/>
      <c r="D741" s="84"/>
      <c r="E741" s="85"/>
      <c r="F741" s="85"/>
      <c r="G741" s="86"/>
      <c r="H741" s="9"/>
    </row>
    <row r="742" spans="2:8" s="3" customFormat="1" ht="12.75" customHeight="1" x14ac:dyDescent="0.2">
      <c r="B742" s="83"/>
      <c r="C742" s="83"/>
      <c r="D742" s="84"/>
      <c r="E742" s="85"/>
      <c r="F742" s="85"/>
      <c r="G742" s="86"/>
      <c r="H742" s="9"/>
    </row>
    <row r="743" spans="2:8" s="3" customFormat="1" ht="12.75" customHeight="1" x14ac:dyDescent="0.2">
      <c r="B743" s="83"/>
      <c r="C743" s="83"/>
      <c r="D743" s="84"/>
      <c r="E743" s="85"/>
      <c r="F743" s="85"/>
      <c r="G743" s="86"/>
      <c r="H743" s="9"/>
    </row>
    <row r="744" spans="2:8" s="3" customFormat="1" ht="12.75" customHeight="1" x14ac:dyDescent="0.2">
      <c r="B744" s="83"/>
      <c r="C744" s="83"/>
      <c r="D744" s="84"/>
      <c r="E744" s="85"/>
      <c r="F744" s="85"/>
      <c r="G744" s="86"/>
      <c r="H744" s="9"/>
    </row>
    <row r="745" spans="2:8" s="3" customFormat="1" ht="12.75" customHeight="1" x14ac:dyDescent="0.2">
      <c r="B745" s="83"/>
      <c r="C745" s="83"/>
      <c r="D745" s="84"/>
      <c r="E745" s="85"/>
      <c r="F745" s="85"/>
      <c r="G745" s="86"/>
      <c r="H745" s="9"/>
    </row>
    <row r="746" spans="2:8" s="3" customFormat="1" ht="12.75" customHeight="1" x14ac:dyDescent="0.2">
      <c r="B746" s="83"/>
      <c r="C746" s="83"/>
      <c r="D746" s="84"/>
      <c r="E746" s="85"/>
      <c r="F746" s="85"/>
      <c r="G746" s="86"/>
      <c r="H746" s="9"/>
    </row>
    <row r="747" spans="2:8" s="3" customFormat="1" ht="12.75" customHeight="1" x14ac:dyDescent="0.2">
      <c r="B747" s="83"/>
      <c r="C747" s="83"/>
      <c r="D747" s="84"/>
      <c r="E747" s="85"/>
      <c r="F747" s="85"/>
      <c r="G747" s="86"/>
      <c r="H747" s="9"/>
    </row>
    <row r="748" spans="2:8" s="3" customFormat="1" ht="12.75" customHeight="1" x14ac:dyDescent="0.2">
      <c r="B748" s="83"/>
      <c r="C748" s="83"/>
      <c r="D748" s="84"/>
      <c r="E748" s="85"/>
      <c r="F748" s="85"/>
      <c r="G748" s="86"/>
      <c r="H748" s="9"/>
    </row>
    <row r="749" spans="2:8" s="3" customFormat="1" ht="12.75" customHeight="1" x14ac:dyDescent="0.2">
      <c r="B749" s="83"/>
      <c r="C749" s="83"/>
      <c r="D749" s="84"/>
      <c r="E749" s="85"/>
      <c r="F749" s="85"/>
      <c r="G749" s="86"/>
      <c r="H749" s="9"/>
    </row>
    <row r="750" spans="2:8" s="3" customFormat="1" ht="12.75" customHeight="1" x14ac:dyDescent="0.2">
      <c r="B750" s="83"/>
      <c r="C750" s="83"/>
      <c r="D750" s="84"/>
      <c r="E750" s="85"/>
      <c r="F750" s="85"/>
      <c r="G750" s="86"/>
      <c r="H750" s="9"/>
    </row>
    <row r="751" spans="2:8" s="3" customFormat="1" ht="12.75" customHeight="1" x14ac:dyDescent="0.2">
      <c r="B751" s="83"/>
      <c r="C751" s="83"/>
      <c r="D751" s="84"/>
      <c r="E751" s="85"/>
      <c r="F751" s="85"/>
      <c r="G751" s="86"/>
      <c r="H751" s="9"/>
    </row>
    <row r="752" spans="2:8" s="3" customFormat="1" ht="12.75" customHeight="1" x14ac:dyDescent="0.2">
      <c r="B752" s="83"/>
      <c r="C752" s="83"/>
      <c r="D752" s="84"/>
      <c r="E752" s="85"/>
      <c r="F752" s="85"/>
      <c r="G752" s="86"/>
      <c r="H752" s="9"/>
    </row>
    <row r="753" spans="2:8" s="3" customFormat="1" ht="12.75" customHeight="1" x14ac:dyDescent="0.2">
      <c r="B753" s="83"/>
      <c r="C753" s="83"/>
      <c r="D753" s="84"/>
      <c r="E753" s="85"/>
      <c r="F753" s="85"/>
      <c r="G753" s="86"/>
      <c r="H753" s="9"/>
    </row>
    <row r="754" spans="2:8" s="3" customFormat="1" ht="12.75" customHeight="1" x14ac:dyDescent="0.2">
      <c r="B754" s="83"/>
      <c r="C754" s="83"/>
      <c r="D754" s="84"/>
      <c r="E754" s="85"/>
      <c r="F754" s="85"/>
      <c r="G754" s="86"/>
      <c r="H754" s="9"/>
    </row>
    <row r="755" spans="2:8" s="3" customFormat="1" ht="12.75" customHeight="1" x14ac:dyDescent="0.2">
      <c r="B755" s="83"/>
      <c r="C755" s="83"/>
      <c r="D755" s="84"/>
      <c r="E755" s="85"/>
      <c r="F755" s="85"/>
      <c r="G755" s="86"/>
      <c r="H755" s="9"/>
    </row>
    <row r="756" spans="2:8" s="3" customFormat="1" ht="12.75" customHeight="1" x14ac:dyDescent="0.2">
      <c r="B756" s="83"/>
      <c r="C756" s="83"/>
      <c r="D756" s="84"/>
      <c r="E756" s="85"/>
      <c r="F756" s="85"/>
      <c r="G756" s="86"/>
      <c r="H756" s="9"/>
    </row>
    <row r="757" spans="2:8" s="3" customFormat="1" ht="12.75" customHeight="1" x14ac:dyDescent="0.2">
      <c r="B757" s="83"/>
      <c r="C757" s="83"/>
      <c r="D757" s="84"/>
      <c r="E757" s="85"/>
      <c r="F757" s="85"/>
      <c r="G757" s="86"/>
      <c r="H757" s="9"/>
    </row>
    <row r="758" spans="2:8" s="3" customFormat="1" ht="12.75" customHeight="1" x14ac:dyDescent="0.2">
      <c r="B758" s="83"/>
      <c r="C758" s="83"/>
      <c r="D758" s="84"/>
      <c r="E758" s="85"/>
      <c r="F758" s="85"/>
      <c r="G758" s="86"/>
      <c r="H758" s="9"/>
    </row>
    <row r="759" spans="2:8" s="3" customFormat="1" ht="12.75" customHeight="1" x14ac:dyDescent="0.2">
      <c r="B759" s="83"/>
      <c r="C759" s="83"/>
      <c r="D759" s="84"/>
      <c r="E759" s="85"/>
      <c r="F759" s="85"/>
      <c r="G759" s="86"/>
      <c r="H759" s="9"/>
    </row>
    <row r="760" spans="2:8" s="3" customFormat="1" ht="12.75" customHeight="1" x14ac:dyDescent="0.2">
      <c r="B760" s="83"/>
      <c r="C760" s="83"/>
      <c r="D760" s="84"/>
      <c r="E760" s="85"/>
      <c r="F760" s="85"/>
      <c r="G760" s="86"/>
      <c r="H760" s="9"/>
    </row>
    <row r="761" spans="2:8" s="3" customFormat="1" ht="12.75" customHeight="1" x14ac:dyDescent="0.2">
      <c r="B761" s="83"/>
      <c r="C761" s="83"/>
      <c r="D761" s="84"/>
      <c r="E761" s="85"/>
      <c r="F761" s="85"/>
      <c r="G761" s="86"/>
      <c r="H761" s="9"/>
    </row>
    <row r="762" spans="2:8" s="3" customFormat="1" ht="12.75" customHeight="1" x14ac:dyDescent="0.2">
      <c r="B762" s="83"/>
      <c r="C762" s="83"/>
      <c r="D762" s="84"/>
      <c r="E762" s="85"/>
      <c r="F762" s="85"/>
      <c r="G762" s="86"/>
      <c r="H762" s="9"/>
    </row>
    <row r="763" spans="2:8" s="3" customFormat="1" ht="12.75" customHeight="1" x14ac:dyDescent="0.2">
      <c r="B763" s="83"/>
      <c r="C763" s="83"/>
      <c r="D763" s="84"/>
      <c r="E763" s="85"/>
      <c r="F763" s="85"/>
      <c r="G763" s="86"/>
      <c r="H763" s="9"/>
    </row>
    <row r="764" spans="2:8" s="3" customFormat="1" ht="12.75" customHeight="1" x14ac:dyDescent="0.2">
      <c r="B764" s="83"/>
      <c r="C764" s="83"/>
      <c r="D764" s="84"/>
      <c r="E764" s="85"/>
      <c r="F764" s="85"/>
      <c r="G764" s="86"/>
      <c r="H764" s="9"/>
    </row>
    <row r="765" spans="2:8" s="3" customFormat="1" ht="12.75" customHeight="1" x14ac:dyDescent="0.2">
      <c r="B765" s="83"/>
      <c r="C765" s="83"/>
      <c r="D765" s="84"/>
      <c r="E765" s="85"/>
      <c r="F765" s="85"/>
      <c r="G765" s="86"/>
      <c r="H765" s="9"/>
    </row>
    <row r="766" spans="2:8" s="3" customFormat="1" ht="12.75" customHeight="1" x14ac:dyDescent="0.2">
      <c r="B766" s="83"/>
      <c r="C766" s="83"/>
      <c r="D766" s="84"/>
      <c r="E766" s="85"/>
      <c r="F766" s="85"/>
      <c r="G766" s="86"/>
      <c r="H766" s="9"/>
    </row>
    <row r="767" spans="2:8" s="3" customFormat="1" ht="12.75" customHeight="1" x14ac:dyDescent="0.2">
      <c r="B767" s="83"/>
      <c r="C767" s="83"/>
      <c r="D767" s="84"/>
      <c r="E767" s="85"/>
      <c r="F767" s="85"/>
      <c r="G767" s="86"/>
      <c r="H767" s="9"/>
    </row>
    <row r="768" spans="2:8" s="3" customFormat="1" ht="12.75" customHeight="1" x14ac:dyDescent="0.2">
      <c r="B768" s="83"/>
      <c r="C768" s="83"/>
      <c r="D768" s="84"/>
      <c r="E768" s="85"/>
      <c r="F768" s="85"/>
      <c r="G768" s="86"/>
      <c r="H768" s="9"/>
    </row>
    <row r="769" spans="2:8" s="3" customFormat="1" ht="12.75" customHeight="1" x14ac:dyDescent="0.2">
      <c r="B769" s="83"/>
      <c r="C769" s="83"/>
      <c r="D769" s="84"/>
      <c r="E769" s="85"/>
      <c r="F769" s="85"/>
      <c r="G769" s="86"/>
      <c r="H769" s="9"/>
    </row>
    <row r="770" spans="2:8" s="3" customFormat="1" ht="12.75" customHeight="1" x14ac:dyDescent="0.2">
      <c r="B770" s="83"/>
      <c r="C770" s="83"/>
      <c r="D770" s="84"/>
      <c r="E770" s="85"/>
      <c r="F770" s="85"/>
      <c r="G770" s="86"/>
      <c r="H770" s="9"/>
    </row>
    <row r="771" spans="2:8" s="3" customFormat="1" ht="12.75" customHeight="1" x14ac:dyDescent="0.2">
      <c r="B771" s="83"/>
      <c r="C771" s="83"/>
      <c r="D771" s="84"/>
      <c r="E771" s="85"/>
      <c r="F771" s="85"/>
      <c r="G771" s="86"/>
      <c r="H771" s="9"/>
    </row>
    <row r="772" spans="2:8" s="3" customFormat="1" ht="12.75" customHeight="1" x14ac:dyDescent="0.2">
      <c r="B772" s="83"/>
      <c r="C772" s="83"/>
      <c r="D772" s="84"/>
      <c r="E772" s="85"/>
      <c r="F772" s="85"/>
      <c r="G772" s="86"/>
      <c r="H772" s="9"/>
    </row>
    <row r="773" spans="2:8" s="3" customFormat="1" ht="12.75" customHeight="1" x14ac:dyDescent="0.2">
      <c r="B773" s="83"/>
      <c r="C773" s="83"/>
      <c r="D773" s="84"/>
      <c r="E773" s="85"/>
      <c r="F773" s="85"/>
      <c r="G773" s="86"/>
      <c r="H773" s="9"/>
    </row>
    <row r="774" spans="2:8" s="3" customFormat="1" ht="12.75" customHeight="1" x14ac:dyDescent="0.2">
      <c r="B774" s="83"/>
      <c r="C774" s="83"/>
      <c r="D774" s="84"/>
      <c r="E774" s="85"/>
      <c r="F774" s="85"/>
      <c r="G774" s="86"/>
      <c r="H774" s="9"/>
    </row>
    <row r="775" spans="2:8" s="3" customFormat="1" ht="12.75" customHeight="1" x14ac:dyDescent="0.2">
      <c r="B775" s="83"/>
      <c r="C775" s="83"/>
      <c r="D775" s="84"/>
      <c r="E775" s="85"/>
      <c r="F775" s="85"/>
      <c r="G775" s="86"/>
      <c r="H775" s="9"/>
    </row>
    <row r="776" spans="2:8" s="3" customFormat="1" ht="12.75" customHeight="1" x14ac:dyDescent="0.2">
      <c r="B776" s="83"/>
      <c r="C776" s="83"/>
      <c r="D776" s="84"/>
      <c r="E776" s="85"/>
      <c r="F776" s="85"/>
      <c r="G776" s="86"/>
      <c r="H776" s="9"/>
    </row>
    <row r="777" spans="2:8" s="3" customFormat="1" ht="12.75" customHeight="1" x14ac:dyDescent="0.2">
      <c r="B777" s="83"/>
      <c r="C777" s="83"/>
      <c r="D777" s="84"/>
      <c r="E777" s="85"/>
      <c r="F777" s="85"/>
      <c r="G777" s="86"/>
      <c r="H777" s="9"/>
    </row>
    <row r="778" spans="2:8" s="3" customFormat="1" ht="12.75" customHeight="1" x14ac:dyDescent="0.2">
      <c r="B778" s="83"/>
      <c r="C778" s="83"/>
      <c r="D778" s="84"/>
      <c r="E778" s="85"/>
      <c r="F778" s="85"/>
      <c r="G778" s="86"/>
      <c r="H778" s="9"/>
    </row>
    <row r="779" spans="2:8" s="3" customFormat="1" ht="12.75" customHeight="1" x14ac:dyDescent="0.2">
      <c r="B779" s="83"/>
      <c r="C779" s="83"/>
      <c r="D779" s="84"/>
      <c r="E779" s="85"/>
      <c r="F779" s="85"/>
      <c r="G779" s="86"/>
      <c r="H779" s="9"/>
    </row>
    <row r="780" spans="2:8" s="3" customFormat="1" ht="12.75" customHeight="1" x14ac:dyDescent="0.2">
      <c r="B780" s="83"/>
      <c r="C780" s="83"/>
      <c r="D780" s="84"/>
      <c r="E780" s="85"/>
      <c r="F780" s="85"/>
      <c r="G780" s="86"/>
      <c r="H780" s="9"/>
    </row>
    <row r="781" spans="2:8" s="3" customFormat="1" ht="12.75" customHeight="1" x14ac:dyDescent="0.2">
      <c r="B781" s="83"/>
      <c r="C781" s="83"/>
      <c r="D781" s="84"/>
      <c r="E781" s="85"/>
      <c r="F781" s="85"/>
      <c r="G781" s="86"/>
      <c r="H781" s="9"/>
    </row>
    <row r="782" spans="2:8" s="3" customFormat="1" ht="12.75" customHeight="1" x14ac:dyDescent="0.2">
      <c r="B782" s="83"/>
      <c r="C782" s="83"/>
      <c r="D782" s="84"/>
      <c r="E782" s="85"/>
      <c r="F782" s="85"/>
      <c r="G782" s="86"/>
      <c r="H782" s="9"/>
    </row>
    <row r="783" spans="2:8" s="3" customFormat="1" ht="12.75" customHeight="1" x14ac:dyDescent="0.2">
      <c r="B783" s="83"/>
      <c r="C783" s="83"/>
      <c r="D783" s="84"/>
      <c r="E783" s="85"/>
      <c r="F783" s="85"/>
      <c r="G783" s="86"/>
      <c r="H783" s="9"/>
    </row>
    <row r="784" spans="2:8" s="3" customFormat="1" ht="12.75" customHeight="1" x14ac:dyDescent="0.2">
      <c r="B784" s="83"/>
      <c r="C784" s="83"/>
      <c r="D784" s="84"/>
      <c r="E784" s="85"/>
      <c r="F784" s="85"/>
      <c r="G784" s="86"/>
      <c r="H784" s="9"/>
    </row>
    <row r="785" spans="2:8" s="3" customFormat="1" ht="12.75" customHeight="1" x14ac:dyDescent="0.2">
      <c r="B785" s="83"/>
      <c r="C785" s="83"/>
      <c r="D785" s="84"/>
      <c r="E785" s="85"/>
      <c r="F785" s="85"/>
      <c r="G785" s="86"/>
      <c r="H785" s="9"/>
    </row>
    <row r="786" spans="2:8" s="3" customFormat="1" ht="12.75" customHeight="1" x14ac:dyDescent="0.2">
      <c r="B786" s="83"/>
      <c r="C786" s="83"/>
      <c r="D786" s="84"/>
      <c r="E786" s="85"/>
      <c r="F786" s="85"/>
      <c r="G786" s="86"/>
      <c r="H786" s="9"/>
    </row>
    <row r="787" spans="2:8" s="3" customFormat="1" ht="12.75" customHeight="1" x14ac:dyDescent="0.2">
      <c r="B787" s="83"/>
      <c r="C787" s="83"/>
      <c r="D787" s="84"/>
      <c r="E787" s="85"/>
      <c r="F787" s="85"/>
      <c r="G787" s="86"/>
      <c r="H787" s="9"/>
    </row>
    <row r="788" spans="2:8" s="3" customFormat="1" ht="12.75" customHeight="1" x14ac:dyDescent="0.2">
      <c r="B788" s="83"/>
      <c r="C788" s="83"/>
      <c r="D788" s="84"/>
      <c r="E788" s="85"/>
      <c r="F788" s="85"/>
      <c r="G788" s="86"/>
      <c r="H788" s="9"/>
    </row>
    <row r="789" spans="2:8" s="3" customFormat="1" ht="12.75" customHeight="1" x14ac:dyDescent="0.2">
      <c r="B789" s="83"/>
      <c r="C789" s="83"/>
      <c r="D789" s="84"/>
      <c r="E789" s="85"/>
      <c r="F789" s="85"/>
      <c r="G789" s="86"/>
      <c r="H789" s="9"/>
    </row>
    <row r="790" spans="2:8" s="3" customFormat="1" ht="12.75" customHeight="1" x14ac:dyDescent="0.2">
      <c r="B790" s="83"/>
      <c r="C790" s="83"/>
      <c r="D790" s="84"/>
      <c r="E790" s="85"/>
      <c r="F790" s="85"/>
      <c r="G790" s="86"/>
      <c r="H790" s="9"/>
    </row>
    <row r="791" spans="2:8" s="3" customFormat="1" ht="12.75" customHeight="1" x14ac:dyDescent="0.2">
      <c r="B791" s="83"/>
      <c r="C791" s="83"/>
      <c r="D791" s="84"/>
      <c r="E791" s="85"/>
      <c r="F791" s="85"/>
      <c r="G791" s="86"/>
      <c r="H791" s="9"/>
    </row>
    <row r="792" spans="2:8" s="3" customFormat="1" ht="12.75" customHeight="1" x14ac:dyDescent="0.2">
      <c r="B792" s="83"/>
      <c r="C792" s="83"/>
      <c r="D792" s="84"/>
      <c r="E792" s="85"/>
      <c r="F792" s="85"/>
      <c r="G792" s="86"/>
      <c r="H792" s="9"/>
    </row>
    <row r="793" spans="2:8" s="3" customFormat="1" ht="12.75" customHeight="1" x14ac:dyDescent="0.2">
      <c r="B793" s="83"/>
      <c r="C793" s="83"/>
      <c r="D793" s="84"/>
      <c r="E793" s="85"/>
      <c r="F793" s="85"/>
      <c r="G793" s="86"/>
      <c r="H793" s="9"/>
    </row>
    <row r="794" spans="2:8" s="3" customFormat="1" ht="12.75" customHeight="1" x14ac:dyDescent="0.2">
      <c r="B794" s="83"/>
      <c r="C794" s="83"/>
      <c r="D794" s="84"/>
      <c r="E794" s="85"/>
      <c r="F794" s="85"/>
      <c r="G794" s="86"/>
      <c r="H794" s="9"/>
    </row>
    <row r="795" spans="2:8" s="3" customFormat="1" ht="12.75" customHeight="1" x14ac:dyDescent="0.2">
      <c r="B795" s="83"/>
      <c r="C795" s="83"/>
      <c r="D795" s="84"/>
      <c r="E795" s="85"/>
      <c r="F795" s="85"/>
      <c r="G795" s="86"/>
      <c r="H795" s="9"/>
    </row>
    <row r="796" spans="2:8" s="3" customFormat="1" ht="12.75" customHeight="1" x14ac:dyDescent="0.2">
      <c r="B796" s="83"/>
      <c r="C796" s="83"/>
      <c r="D796" s="84"/>
      <c r="E796" s="85"/>
      <c r="F796" s="85"/>
      <c r="G796" s="86"/>
      <c r="H796" s="9"/>
    </row>
    <row r="797" spans="2:8" s="3" customFormat="1" ht="12.75" customHeight="1" x14ac:dyDescent="0.2">
      <c r="B797" s="83"/>
      <c r="C797" s="83"/>
      <c r="D797" s="84"/>
      <c r="E797" s="85"/>
      <c r="F797" s="85"/>
      <c r="G797" s="86"/>
      <c r="H797" s="9"/>
    </row>
    <row r="798" spans="2:8" s="3" customFormat="1" ht="12.75" customHeight="1" x14ac:dyDescent="0.2">
      <c r="B798" s="83"/>
      <c r="C798" s="83"/>
      <c r="D798" s="84"/>
      <c r="E798" s="85"/>
      <c r="F798" s="85"/>
      <c r="G798" s="86"/>
      <c r="H798" s="9"/>
    </row>
    <row r="799" spans="2:8" s="3" customFormat="1" ht="12.75" customHeight="1" x14ac:dyDescent="0.2">
      <c r="B799" s="83"/>
      <c r="C799" s="83"/>
      <c r="D799" s="84"/>
      <c r="E799" s="85"/>
      <c r="F799" s="85"/>
      <c r="G799" s="86"/>
      <c r="H799" s="9"/>
    </row>
    <row r="800" spans="2:8" s="3" customFormat="1" ht="12.75" customHeight="1" x14ac:dyDescent="0.2">
      <c r="B800" s="83"/>
      <c r="C800" s="83"/>
      <c r="D800" s="84"/>
      <c r="E800" s="85"/>
      <c r="F800" s="85"/>
      <c r="G800" s="86"/>
      <c r="H800" s="9"/>
    </row>
    <row r="801" spans="2:8" s="3" customFormat="1" ht="12.75" customHeight="1" x14ac:dyDescent="0.2">
      <c r="B801" s="83"/>
      <c r="C801" s="83"/>
      <c r="D801" s="84"/>
      <c r="E801" s="85"/>
      <c r="F801" s="85"/>
      <c r="G801" s="86"/>
      <c r="H801" s="9"/>
    </row>
    <row r="802" spans="2:8" s="3" customFormat="1" ht="12.75" customHeight="1" x14ac:dyDescent="0.2">
      <c r="B802" s="83"/>
      <c r="C802" s="83"/>
      <c r="D802" s="84"/>
      <c r="E802" s="85"/>
      <c r="F802" s="85"/>
      <c r="G802" s="86"/>
      <c r="H802" s="9"/>
    </row>
    <row r="803" spans="2:8" s="3" customFormat="1" ht="12.75" customHeight="1" x14ac:dyDescent="0.2">
      <c r="B803" s="83"/>
      <c r="C803" s="83"/>
      <c r="D803" s="84"/>
      <c r="E803" s="85"/>
      <c r="F803" s="85"/>
      <c r="G803" s="86"/>
      <c r="H803" s="9"/>
    </row>
    <row r="804" spans="2:8" s="3" customFormat="1" ht="12.75" customHeight="1" x14ac:dyDescent="0.2">
      <c r="B804" s="83"/>
      <c r="C804" s="83"/>
      <c r="D804" s="84"/>
      <c r="E804" s="85"/>
      <c r="F804" s="85"/>
      <c r="G804" s="86"/>
      <c r="H804" s="9"/>
    </row>
    <row r="805" spans="2:8" s="3" customFormat="1" ht="12.75" customHeight="1" x14ac:dyDescent="0.2">
      <c r="B805" s="83"/>
      <c r="C805" s="83"/>
      <c r="D805" s="84"/>
      <c r="E805" s="85"/>
      <c r="F805" s="85"/>
      <c r="G805" s="86"/>
      <c r="H805" s="9"/>
    </row>
    <row r="806" spans="2:8" s="3" customFormat="1" ht="12.75" customHeight="1" x14ac:dyDescent="0.2">
      <c r="B806" s="83"/>
      <c r="C806" s="83"/>
      <c r="D806" s="84"/>
      <c r="E806" s="85"/>
      <c r="F806" s="85"/>
      <c r="G806" s="86"/>
      <c r="H806" s="9"/>
    </row>
    <row r="807" spans="2:8" s="3" customFormat="1" ht="12.75" customHeight="1" x14ac:dyDescent="0.2">
      <c r="B807" s="83"/>
      <c r="C807" s="83"/>
      <c r="D807" s="84"/>
      <c r="E807" s="85"/>
      <c r="F807" s="85"/>
      <c r="G807" s="86"/>
      <c r="H807" s="9"/>
    </row>
    <row r="808" spans="2:8" s="3" customFormat="1" ht="12.75" customHeight="1" x14ac:dyDescent="0.2">
      <c r="B808" s="83"/>
      <c r="C808" s="83"/>
      <c r="D808" s="84"/>
      <c r="E808" s="85"/>
      <c r="F808" s="85"/>
      <c r="G808" s="86"/>
      <c r="H808" s="9"/>
    </row>
    <row r="809" spans="2:8" s="3" customFormat="1" ht="12.75" customHeight="1" x14ac:dyDescent="0.2">
      <c r="B809" s="83"/>
      <c r="C809" s="83"/>
      <c r="D809" s="84"/>
      <c r="E809" s="85"/>
      <c r="F809" s="85"/>
      <c r="G809" s="86"/>
      <c r="H809" s="9"/>
    </row>
    <row r="810" spans="2:8" s="3" customFormat="1" ht="12.75" customHeight="1" x14ac:dyDescent="0.2">
      <c r="B810" s="83"/>
      <c r="C810" s="83"/>
      <c r="D810" s="84"/>
      <c r="E810" s="85"/>
      <c r="F810" s="85"/>
      <c r="G810" s="86"/>
      <c r="H810" s="9"/>
    </row>
    <row r="811" spans="2:8" s="3" customFormat="1" ht="12.75" customHeight="1" x14ac:dyDescent="0.2">
      <c r="B811" s="83"/>
      <c r="C811" s="83"/>
      <c r="D811" s="84"/>
      <c r="E811" s="85"/>
      <c r="F811" s="85"/>
      <c r="G811" s="86"/>
      <c r="H811" s="9"/>
    </row>
    <row r="812" spans="2:8" s="3" customFormat="1" ht="12.75" customHeight="1" x14ac:dyDescent="0.2">
      <c r="B812" s="83"/>
      <c r="C812" s="83"/>
      <c r="D812" s="84"/>
      <c r="E812" s="85"/>
      <c r="F812" s="85"/>
      <c r="G812" s="86"/>
      <c r="H812" s="9"/>
    </row>
    <row r="813" spans="2:8" s="3" customFormat="1" ht="12.75" customHeight="1" x14ac:dyDescent="0.2">
      <c r="B813" s="83"/>
      <c r="C813" s="83"/>
      <c r="D813" s="84"/>
      <c r="E813" s="85"/>
      <c r="F813" s="85"/>
      <c r="G813" s="86"/>
      <c r="H813" s="9"/>
    </row>
    <row r="814" spans="2:8" s="3" customFormat="1" ht="12.75" customHeight="1" x14ac:dyDescent="0.2">
      <c r="B814" s="83"/>
      <c r="C814" s="83"/>
      <c r="D814" s="84"/>
      <c r="E814" s="85"/>
      <c r="F814" s="85"/>
      <c r="G814" s="86"/>
      <c r="H814" s="9"/>
    </row>
    <row r="815" spans="2:8" s="3" customFormat="1" ht="12.75" customHeight="1" x14ac:dyDescent="0.2">
      <c r="B815" s="83"/>
      <c r="C815" s="83"/>
      <c r="D815" s="84"/>
      <c r="E815" s="85"/>
      <c r="F815" s="85"/>
      <c r="G815" s="86"/>
      <c r="H815" s="9"/>
    </row>
    <row r="816" spans="2:8" s="3" customFormat="1" ht="12.75" customHeight="1" x14ac:dyDescent="0.2">
      <c r="B816" s="83"/>
      <c r="C816" s="83"/>
      <c r="D816" s="84"/>
      <c r="E816" s="85"/>
      <c r="F816" s="85"/>
      <c r="G816" s="86"/>
      <c r="H816" s="9"/>
    </row>
    <row r="817" spans="2:8" s="3" customFormat="1" ht="12.75" customHeight="1" x14ac:dyDescent="0.2">
      <c r="B817" s="83"/>
      <c r="C817" s="83"/>
      <c r="D817" s="84"/>
      <c r="E817" s="85"/>
      <c r="F817" s="85"/>
      <c r="G817" s="86"/>
      <c r="H817" s="9"/>
    </row>
    <row r="818" spans="2:8" s="3" customFormat="1" ht="12.75" customHeight="1" x14ac:dyDescent="0.2">
      <c r="B818" s="83"/>
      <c r="C818" s="83"/>
      <c r="D818" s="84"/>
      <c r="E818" s="85"/>
      <c r="F818" s="85"/>
      <c r="G818" s="86"/>
      <c r="H818" s="9"/>
    </row>
    <row r="819" spans="2:8" s="3" customFormat="1" ht="12.75" customHeight="1" x14ac:dyDescent="0.2">
      <c r="B819" s="83"/>
      <c r="C819" s="83"/>
      <c r="D819" s="84"/>
      <c r="E819" s="85"/>
      <c r="F819" s="85"/>
      <c r="G819" s="86"/>
      <c r="H819" s="9"/>
    </row>
    <row r="820" spans="2:8" s="3" customFormat="1" ht="12.75" customHeight="1" x14ac:dyDescent="0.2">
      <c r="B820" s="83"/>
      <c r="C820" s="83"/>
      <c r="D820" s="84"/>
      <c r="E820" s="85"/>
      <c r="F820" s="85"/>
      <c r="G820" s="86"/>
      <c r="H820" s="9"/>
    </row>
    <row r="821" spans="2:8" s="3" customFormat="1" ht="12.75" customHeight="1" x14ac:dyDescent="0.2">
      <c r="B821" s="83"/>
      <c r="C821" s="83"/>
      <c r="D821" s="84"/>
      <c r="E821" s="85"/>
      <c r="F821" s="85"/>
      <c r="G821" s="86"/>
      <c r="H821" s="9"/>
    </row>
    <row r="822" spans="2:8" s="3" customFormat="1" ht="12.75" customHeight="1" x14ac:dyDescent="0.2">
      <c r="B822" s="83"/>
      <c r="C822" s="83"/>
      <c r="D822" s="84"/>
      <c r="E822" s="85"/>
      <c r="F822" s="85"/>
      <c r="G822" s="86"/>
      <c r="H822" s="9"/>
    </row>
    <row r="823" spans="2:8" s="3" customFormat="1" ht="12.75" customHeight="1" x14ac:dyDescent="0.2">
      <c r="B823" s="83"/>
      <c r="C823" s="83"/>
      <c r="D823" s="84"/>
      <c r="E823" s="85"/>
      <c r="F823" s="85"/>
      <c r="G823" s="86"/>
      <c r="H823" s="9"/>
    </row>
    <row r="824" spans="2:8" s="3" customFormat="1" ht="12.75" customHeight="1" x14ac:dyDescent="0.2">
      <c r="B824" s="83"/>
      <c r="C824" s="83"/>
      <c r="D824" s="84"/>
      <c r="E824" s="85"/>
      <c r="F824" s="85"/>
      <c r="G824" s="86"/>
      <c r="H824" s="9"/>
    </row>
    <row r="825" spans="2:8" s="3" customFormat="1" ht="12.75" customHeight="1" x14ac:dyDescent="0.2">
      <c r="B825" s="83"/>
      <c r="C825" s="83"/>
      <c r="D825" s="84"/>
      <c r="E825" s="85"/>
      <c r="F825" s="85"/>
      <c r="G825" s="86"/>
      <c r="H825" s="9"/>
    </row>
    <row r="826" spans="2:8" s="3" customFormat="1" ht="12.75" customHeight="1" x14ac:dyDescent="0.2">
      <c r="B826" s="83"/>
      <c r="C826" s="83"/>
      <c r="D826" s="84"/>
      <c r="E826" s="85"/>
      <c r="F826" s="85"/>
      <c r="G826" s="86"/>
      <c r="H826" s="9"/>
    </row>
    <row r="827" spans="2:8" s="3" customFormat="1" ht="12.75" customHeight="1" x14ac:dyDescent="0.2">
      <c r="B827" s="83"/>
      <c r="C827" s="83"/>
      <c r="D827" s="84"/>
      <c r="E827" s="85"/>
      <c r="F827" s="85"/>
      <c r="G827" s="86"/>
      <c r="H827" s="9"/>
    </row>
    <row r="828" spans="2:8" s="3" customFormat="1" ht="12.75" customHeight="1" x14ac:dyDescent="0.2">
      <c r="B828" s="83"/>
      <c r="C828" s="83"/>
      <c r="D828" s="84"/>
      <c r="E828" s="85"/>
      <c r="F828" s="85"/>
      <c r="G828" s="86"/>
      <c r="H828" s="9"/>
    </row>
    <row r="829" spans="2:8" s="3" customFormat="1" ht="12.75" customHeight="1" x14ac:dyDescent="0.2">
      <c r="B829" s="83"/>
      <c r="C829" s="83"/>
      <c r="D829" s="84"/>
      <c r="E829" s="85"/>
      <c r="F829" s="85"/>
      <c r="G829" s="86"/>
      <c r="H829" s="9"/>
    </row>
    <row r="830" spans="2:8" s="3" customFormat="1" ht="12.75" customHeight="1" x14ac:dyDescent="0.2">
      <c r="B830" s="83"/>
      <c r="C830" s="83"/>
      <c r="D830" s="84"/>
      <c r="E830" s="85"/>
      <c r="F830" s="85"/>
      <c r="G830" s="86"/>
      <c r="H830" s="9"/>
    </row>
    <row r="831" spans="2:8" s="3" customFormat="1" ht="12.75" customHeight="1" x14ac:dyDescent="0.2">
      <c r="B831" s="83"/>
      <c r="C831" s="83"/>
      <c r="D831" s="84"/>
      <c r="E831" s="85"/>
      <c r="F831" s="85"/>
      <c r="G831" s="86"/>
      <c r="H831" s="9"/>
    </row>
    <row r="832" spans="2:8" s="3" customFormat="1" ht="12.75" customHeight="1" x14ac:dyDescent="0.2">
      <c r="B832" s="83"/>
      <c r="C832" s="83"/>
      <c r="D832" s="84"/>
      <c r="E832" s="85"/>
      <c r="F832" s="85"/>
      <c r="G832" s="86"/>
      <c r="H832" s="9"/>
    </row>
    <row r="833" spans="2:8" s="3" customFormat="1" ht="12.75" customHeight="1" x14ac:dyDescent="0.2">
      <c r="B833" s="83"/>
      <c r="C833" s="83"/>
      <c r="D833" s="84"/>
      <c r="E833" s="85"/>
      <c r="F833" s="85"/>
      <c r="G833" s="86"/>
      <c r="H833" s="9"/>
    </row>
    <row r="834" spans="2:8" s="3" customFormat="1" ht="12.75" customHeight="1" x14ac:dyDescent="0.2">
      <c r="B834" s="83"/>
      <c r="C834" s="83"/>
      <c r="D834" s="84"/>
      <c r="E834" s="85"/>
      <c r="F834" s="85"/>
      <c r="G834" s="86"/>
      <c r="H834" s="9"/>
    </row>
    <row r="835" spans="2:8" s="3" customFormat="1" ht="12.75" customHeight="1" x14ac:dyDescent="0.2">
      <c r="B835" s="83"/>
      <c r="C835" s="83"/>
      <c r="D835" s="84"/>
      <c r="E835" s="85"/>
      <c r="F835" s="85"/>
      <c r="G835" s="86"/>
      <c r="H835" s="9"/>
    </row>
    <row r="836" spans="2:8" s="3" customFormat="1" ht="12.75" customHeight="1" x14ac:dyDescent="0.2">
      <c r="B836" s="83"/>
      <c r="C836" s="83"/>
      <c r="D836" s="84"/>
      <c r="E836" s="85"/>
      <c r="F836" s="85"/>
      <c r="G836" s="86"/>
      <c r="H836" s="9"/>
    </row>
    <row r="837" spans="2:8" s="3" customFormat="1" ht="12.75" customHeight="1" x14ac:dyDescent="0.2">
      <c r="B837" s="83"/>
      <c r="C837" s="83"/>
      <c r="D837" s="84"/>
      <c r="E837" s="85"/>
      <c r="F837" s="85"/>
      <c r="G837" s="86"/>
      <c r="H837" s="9"/>
    </row>
    <row r="838" spans="2:8" s="3" customFormat="1" ht="12.75" customHeight="1" x14ac:dyDescent="0.2">
      <c r="B838" s="83"/>
      <c r="C838" s="83"/>
      <c r="D838" s="84"/>
      <c r="E838" s="85"/>
      <c r="F838" s="85"/>
      <c r="G838" s="86"/>
      <c r="H838" s="9"/>
    </row>
    <row r="839" spans="2:8" s="3" customFormat="1" ht="12.75" customHeight="1" x14ac:dyDescent="0.2">
      <c r="B839" s="83"/>
      <c r="C839" s="83"/>
      <c r="D839" s="84"/>
      <c r="E839" s="85"/>
      <c r="F839" s="85"/>
      <c r="G839" s="86"/>
      <c r="H839" s="9"/>
    </row>
    <row r="840" spans="2:8" s="3" customFormat="1" ht="12.75" customHeight="1" x14ac:dyDescent="0.2">
      <c r="B840" s="83"/>
      <c r="C840" s="83"/>
      <c r="D840" s="84"/>
      <c r="E840" s="85"/>
      <c r="F840" s="85"/>
      <c r="G840" s="86"/>
      <c r="H840" s="9"/>
    </row>
    <row r="841" spans="2:8" s="3" customFormat="1" ht="12.75" customHeight="1" x14ac:dyDescent="0.2">
      <c r="B841" s="83"/>
      <c r="C841" s="83"/>
      <c r="D841" s="84"/>
      <c r="E841" s="85"/>
      <c r="F841" s="85"/>
      <c r="G841" s="86"/>
      <c r="H841" s="9"/>
    </row>
    <row r="842" spans="2:8" s="3" customFormat="1" ht="12.75" customHeight="1" x14ac:dyDescent="0.2">
      <c r="B842" s="83"/>
      <c r="C842" s="83"/>
      <c r="D842" s="84"/>
      <c r="E842" s="85"/>
      <c r="F842" s="85"/>
      <c r="G842" s="86"/>
      <c r="H842" s="9"/>
    </row>
    <row r="843" spans="2:8" s="3" customFormat="1" ht="12.75" customHeight="1" x14ac:dyDescent="0.2">
      <c r="B843" s="83"/>
      <c r="C843" s="83"/>
      <c r="D843" s="84"/>
      <c r="E843" s="85"/>
      <c r="F843" s="85"/>
      <c r="G843" s="86"/>
      <c r="H843" s="9"/>
    </row>
    <row r="844" spans="2:8" s="3" customFormat="1" ht="12.75" customHeight="1" x14ac:dyDescent="0.2">
      <c r="B844" s="83"/>
      <c r="C844" s="83"/>
      <c r="D844" s="84"/>
      <c r="E844" s="85"/>
      <c r="F844" s="85"/>
      <c r="G844" s="86"/>
      <c r="H844" s="9"/>
    </row>
    <row r="845" spans="2:8" s="3" customFormat="1" ht="12.75" customHeight="1" x14ac:dyDescent="0.2">
      <c r="B845" s="83"/>
      <c r="C845" s="83"/>
      <c r="D845" s="84"/>
      <c r="E845" s="85"/>
      <c r="F845" s="85"/>
      <c r="G845" s="86"/>
      <c r="H845" s="9"/>
    </row>
    <row r="846" spans="2:8" s="3" customFormat="1" ht="12.75" customHeight="1" x14ac:dyDescent="0.2">
      <c r="B846" s="83"/>
      <c r="C846" s="83"/>
      <c r="D846" s="84"/>
      <c r="E846" s="85"/>
      <c r="F846" s="85"/>
      <c r="G846" s="86"/>
      <c r="H846" s="9"/>
    </row>
    <row r="847" spans="2:8" s="3" customFormat="1" ht="12.75" customHeight="1" x14ac:dyDescent="0.2">
      <c r="B847" s="83"/>
      <c r="C847" s="83"/>
      <c r="D847" s="84"/>
      <c r="E847" s="85"/>
      <c r="F847" s="85"/>
      <c r="G847" s="86"/>
      <c r="H847" s="9"/>
    </row>
    <row r="848" spans="2:8" s="3" customFormat="1" ht="12.75" customHeight="1" x14ac:dyDescent="0.2">
      <c r="B848" s="83"/>
      <c r="C848" s="83"/>
      <c r="D848" s="84"/>
      <c r="E848" s="85"/>
      <c r="F848" s="85"/>
      <c r="G848" s="86"/>
      <c r="H848" s="9"/>
    </row>
    <row r="849" spans="2:8" s="3" customFormat="1" ht="12.75" customHeight="1" x14ac:dyDescent="0.2">
      <c r="B849" s="83"/>
      <c r="C849" s="83"/>
      <c r="D849" s="84"/>
      <c r="E849" s="85"/>
      <c r="F849" s="85"/>
      <c r="G849" s="86"/>
      <c r="H849" s="9"/>
    </row>
    <row r="850" spans="2:8" s="3" customFormat="1" ht="12.75" customHeight="1" x14ac:dyDescent="0.2">
      <c r="B850" s="83"/>
      <c r="C850" s="83"/>
      <c r="D850" s="84"/>
      <c r="E850" s="85"/>
      <c r="F850" s="85"/>
      <c r="G850" s="86"/>
      <c r="H850" s="9"/>
    </row>
    <row r="851" spans="2:8" s="3" customFormat="1" ht="12.75" customHeight="1" x14ac:dyDescent="0.2">
      <c r="B851" s="83"/>
      <c r="C851" s="83"/>
      <c r="D851" s="84"/>
      <c r="E851" s="85"/>
      <c r="F851" s="85"/>
      <c r="G851" s="86"/>
      <c r="H851" s="9"/>
    </row>
    <row r="852" spans="2:8" s="3" customFormat="1" ht="12.75" customHeight="1" x14ac:dyDescent="0.2">
      <c r="B852" s="83"/>
      <c r="C852" s="83"/>
      <c r="D852" s="84"/>
      <c r="E852" s="85"/>
      <c r="F852" s="85"/>
      <c r="G852" s="86"/>
      <c r="H852" s="9"/>
    </row>
    <row r="853" spans="2:8" s="3" customFormat="1" ht="12.75" customHeight="1" x14ac:dyDescent="0.2">
      <c r="B853" s="83"/>
      <c r="C853" s="83"/>
      <c r="D853" s="84"/>
      <c r="E853" s="85"/>
      <c r="F853" s="85"/>
      <c r="G853" s="86"/>
      <c r="H853" s="9"/>
    </row>
    <row r="854" spans="2:8" s="3" customFormat="1" ht="12.75" customHeight="1" x14ac:dyDescent="0.2">
      <c r="B854" s="83"/>
      <c r="C854" s="83"/>
      <c r="D854" s="84"/>
      <c r="E854" s="85"/>
      <c r="F854" s="85"/>
      <c r="G854" s="86"/>
      <c r="H854" s="9"/>
    </row>
    <row r="855" spans="2:8" s="3" customFormat="1" ht="12.75" customHeight="1" x14ac:dyDescent="0.2">
      <c r="B855" s="83"/>
      <c r="C855" s="83"/>
      <c r="D855" s="84"/>
      <c r="E855" s="85"/>
      <c r="F855" s="85"/>
      <c r="G855" s="86"/>
      <c r="H855" s="9"/>
    </row>
    <row r="856" spans="2:8" s="3" customFormat="1" ht="12.75" customHeight="1" x14ac:dyDescent="0.2">
      <c r="B856" s="83"/>
      <c r="C856" s="83"/>
      <c r="D856" s="84"/>
      <c r="E856" s="85"/>
      <c r="F856" s="85"/>
      <c r="G856" s="86"/>
      <c r="H856" s="9"/>
    </row>
    <row r="857" spans="2:8" s="3" customFormat="1" ht="12.75" customHeight="1" x14ac:dyDescent="0.2">
      <c r="B857" s="83"/>
      <c r="C857" s="83"/>
      <c r="D857" s="84"/>
      <c r="E857" s="85"/>
      <c r="F857" s="85"/>
      <c r="G857" s="86"/>
      <c r="H857" s="9"/>
    </row>
    <row r="858" spans="2:8" s="3" customFormat="1" ht="12.75" customHeight="1" x14ac:dyDescent="0.2">
      <c r="B858" s="83"/>
      <c r="C858" s="83"/>
      <c r="D858" s="84"/>
      <c r="E858" s="85"/>
      <c r="F858" s="85"/>
      <c r="G858" s="86"/>
      <c r="H858" s="9"/>
    </row>
    <row r="859" spans="2:8" s="3" customFormat="1" ht="12.75" customHeight="1" x14ac:dyDescent="0.2">
      <c r="B859" s="83"/>
      <c r="C859" s="83"/>
      <c r="D859" s="84"/>
      <c r="E859" s="85"/>
      <c r="F859" s="85"/>
      <c r="G859" s="86"/>
      <c r="H859" s="9"/>
    </row>
    <row r="860" spans="2:8" s="3" customFormat="1" ht="12.75" customHeight="1" x14ac:dyDescent="0.2">
      <c r="B860" s="83"/>
      <c r="C860" s="83"/>
      <c r="D860" s="84"/>
      <c r="E860" s="85"/>
      <c r="F860" s="85"/>
      <c r="G860" s="86"/>
      <c r="H860" s="9"/>
    </row>
    <row r="861" spans="2:8" s="3" customFormat="1" ht="12.75" customHeight="1" x14ac:dyDescent="0.2">
      <c r="B861" s="83"/>
      <c r="C861" s="83"/>
      <c r="D861" s="84"/>
      <c r="E861" s="85"/>
      <c r="F861" s="85"/>
      <c r="G861" s="86"/>
      <c r="H861" s="9"/>
    </row>
    <row r="862" spans="2:8" s="3" customFormat="1" ht="12.75" customHeight="1" x14ac:dyDescent="0.2">
      <c r="B862" s="83"/>
      <c r="C862" s="83"/>
      <c r="D862" s="84"/>
      <c r="E862" s="85"/>
      <c r="F862" s="85"/>
      <c r="G862" s="86"/>
      <c r="H862" s="9"/>
    </row>
    <row r="863" spans="2:8" s="3" customFormat="1" ht="12.75" customHeight="1" x14ac:dyDescent="0.2">
      <c r="B863" s="83"/>
      <c r="C863" s="83"/>
      <c r="D863" s="84"/>
      <c r="E863" s="85"/>
      <c r="F863" s="85"/>
      <c r="G863" s="86"/>
      <c r="H863" s="9"/>
    </row>
    <row r="864" spans="2:8" s="3" customFormat="1" ht="12.75" customHeight="1" x14ac:dyDescent="0.2">
      <c r="B864" s="83"/>
      <c r="C864" s="83"/>
      <c r="D864" s="84"/>
      <c r="E864" s="85"/>
      <c r="F864" s="85"/>
      <c r="G864" s="86"/>
      <c r="H864" s="9"/>
    </row>
    <row r="865" spans="2:8" s="3" customFormat="1" ht="12.75" customHeight="1" x14ac:dyDescent="0.2">
      <c r="B865" s="83"/>
      <c r="C865" s="83"/>
      <c r="D865" s="84"/>
      <c r="E865" s="85"/>
      <c r="F865" s="85"/>
      <c r="G865" s="86"/>
      <c r="H865" s="9"/>
    </row>
    <row r="866" spans="2:8" s="3" customFormat="1" ht="12.75" customHeight="1" x14ac:dyDescent="0.2">
      <c r="B866" s="83"/>
      <c r="C866" s="83"/>
      <c r="D866" s="84"/>
      <c r="E866" s="85"/>
      <c r="F866" s="85"/>
      <c r="G866" s="86"/>
      <c r="H866" s="9"/>
    </row>
    <row r="867" spans="2:8" s="3" customFormat="1" ht="12.75" customHeight="1" x14ac:dyDescent="0.2">
      <c r="B867" s="83"/>
      <c r="C867" s="83"/>
      <c r="D867" s="84"/>
      <c r="E867" s="85"/>
      <c r="F867" s="85"/>
      <c r="G867" s="86"/>
      <c r="H867" s="9"/>
    </row>
    <row r="868" spans="2:8" s="3" customFormat="1" ht="12.75" customHeight="1" x14ac:dyDescent="0.2">
      <c r="B868" s="83"/>
      <c r="C868" s="83"/>
      <c r="D868" s="84"/>
      <c r="E868" s="85"/>
      <c r="F868" s="85"/>
      <c r="G868" s="86"/>
      <c r="H868" s="9"/>
    </row>
    <row r="869" spans="2:8" s="3" customFormat="1" ht="12.75" customHeight="1" x14ac:dyDescent="0.2">
      <c r="B869" s="83"/>
      <c r="C869" s="83"/>
      <c r="D869" s="84"/>
      <c r="E869" s="85"/>
      <c r="F869" s="85"/>
      <c r="G869" s="86"/>
      <c r="H869" s="9"/>
    </row>
    <row r="870" spans="2:8" s="3" customFormat="1" ht="12.75" customHeight="1" x14ac:dyDescent="0.2">
      <c r="B870" s="83"/>
      <c r="C870" s="83"/>
      <c r="D870" s="84"/>
      <c r="E870" s="85"/>
      <c r="F870" s="85"/>
      <c r="G870" s="86"/>
      <c r="H870" s="9"/>
    </row>
    <row r="871" spans="2:8" s="3" customFormat="1" ht="12.75" customHeight="1" x14ac:dyDescent="0.2">
      <c r="B871" s="83"/>
      <c r="C871" s="83"/>
      <c r="D871" s="84"/>
      <c r="E871" s="85"/>
      <c r="F871" s="85"/>
      <c r="G871" s="86"/>
      <c r="H871" s="9"/>
    </row>
    <row r="872" spans="2:8" s="3" customFormat="1" ht="12.75" customHeight="1" x14ac:dyDescent="0.2">
      <c r="B872" s="83"/>
      <c r="C872" s="83"/>
      <c r="D872" s="84"/>
      <c r="E872" s="85"/>
      <c r="F872" s="85"/>
      <c r="G872" s="86"/>
      <c r="H872" s="9"/>
    </row>
    <row r="873" spans="2:8" s="3" customFormat="1" ht="12.75" customHeight="1" x14ac:dyDescent="0.2">
      <c r="B873" s="83"/>
      <c r="C873" s="83"/>
      <c r="D873" s="84"/>
      <c r="E873" s="85"/>
      <c r="F873" s="85"/>
      <c r="G873" s="86"/>
      <c r="H873" s="9"/>
    </row>
    <row r="874" spans="2:8" s="3" customFormat="1" ht="12.75" customHeight="1" x14ac:dyDescent="0.2">
      <c r="B874" s="83"/>
      <c r="C874" s="83"/>
      <c r="D874" s="84"/>
      <c r="E874" s="85"/>
      <c r="F874" s="85"/>
      <c r="G874" s="86"/>
      <c r="H874" s="9"/>
    </row>
    <row r="875" spans="2:8" s="3" customFormat="1" ht="12.75" customHeight="1" x14ac:dyDescent="0.2">
      <c r="B875" s="83"/>
      <c r="C875" s="83"/>
      <c r="D875" s="84"/>
      <c r="E875" s="85"/>
      <c r="F875" s="85"/>
      <c r="G875" s="86"/>
      <c r="H875" s="9"/>
    </row>
    <row r="876" spans="2:8" s="3" customFormat="1" ht="12.75" customHeight="1" x14ac:dyDescent="0.2">
      <c r="B876" s="83"/>
      <c r="C876" s="83"/>
      <c r="D876" s="84"/>
      <c r="E876" s="85"/>
      <c r="F876" s="85"/>
      <c r="G876" s="86"/>
      <c r="H876" s="9"/>
    </row>
    <row r="877" spans="2:8" s="3" customFormat="1" ht="12.75" customHeight="1" x14ac:dyDescent="0.2">
      <c r="B877" s="83"/>
      <c r="C877" s="83"/>
      <c r="D877" s="84"/>
      <c r="E877" s="85"/>
      <c r="F877" s="85"/>
      <c r="G877" s="86"/>
      <c r="H877" s="9"/>
    </row>
    <row r="878" spans="2:8" s="3" customFormat="1" ht="12.75" customHeight="1" x14ac:dyDescent="0.2">
      <c r="B878" s="83"/>
      <c r="C878" s="83"/>
      <c r="D878" s="84"/>
      <c r="E878" s="85"/>
      <c r="F878" s="85"/>
      <c r="G878" s="86"/>
      <c r="H878" s="9"/>
    </row>
    <row r="879" spans="2:8" s="3" customFormat="1" ht="12.75" customHeight="1" x14ac:dyDescent="0.2">
      <c r="B879" s="83"/>
      <c r="C879" s="83"/>
      <c r="D879" s="84"/>
      <c r="E879" s="85"/>
      <c r="F879" s="85"/>
      <c r="G879" s="86"/>
      <c r="H879" s="9"/>
    </row>
    <row r="880" spans="2:8" s="3" customFormat="1" ht="12.75" customHeight="1" x14ac:dyDescent="0.2">
      <c r="B880" s="83"/>
      <c r="C880" s="83"/>
      <c r="D880" s="84"/>
      <c r="E880" s="85"/>
      <c r="F880" s="85"/>
      <c r="G880" s="86"/>
      <c r="H880" s="9"/>
    </row>
    <row r="881" spans="2:8" s="3" customFormat="1" ht="12.75" customHeight="1" x14ac:dyDescent="0.2">
      <c r="B881" s="83"/>
      <c r="C881" s="83"/>
      <c r="D881" s="84"/>
      <c r="E881" s="85"/>
      <c r="F881" s="85"/>
      <c r="G881" s="86"/>
      <c r="H881" s="9"/>
    </row>
    <row r="882" spans="2:8" s="3" customFormat="1" ht="12.75" customHeight="1" x14ac:dyDescent="0.2">
      <c r="B882" s="83"/>
      <c r="C882" s="83"/>
      <c r="D882" s="84"/>
      <c r="E882" s="85"/>
      <c r="F882" s="85"/>
      <c r="G882" s="86"/>
      <c r="H882" s="9"/>
    </row>
    <row r="883" spans="2:8" s="3" customFormat="1" ht="12.75" customHeight="1" x14ac:dyDescent="0.2">
      <c r="B883" s="83"/>
      <c r="C883" s="83"/>
      <c r="D883" s="84"/>
      <c r="E883" s="85"/>
      <c r="F883" s="85"/>
      <c r="G883" s="86"/>
      <c r="H883" s="9"/>
    </row>
    <row r="884" spans="2:8" s="3" customFormat="1" ht="12.75" customHeight="1" x14ac:dyDescent="0.2">
      <c r="B884" s="83"/>
      <c r="C884" s="83"/>
      <c r="D884" s="84"/>
      <c r="E884" s="85"/>
      <c r="F884" s="85"/>
      <c r="G884" s="86"/>
      <c r="H884" s="9"/>
    </row>
    <row r="885" spans="2:8" s="3" customFormat="1" ht="12.75" customHeight="1" x14ac:dyDescent="0.2">
      <c r="B885" s="83"/>
      <c r="C885" s="83"/>
      <c r="D885" s="84"/>
      <c r="E885" s="85"/>
      <c r="F885" s="85"/>
      <c r="G885" s="86"/>
      <c r="H885" s="9"/>
    </row>
    <row r="886" spans="2:8" s="3" customFormat="1" ht="12.75" customHeight="1" x14ac:dyDescent="0.2">
      <c r="B886" s="83"/>
      <c r="C886" s="83"/>
      <c r="D886" s="84"/>
      <c r="E886" s="85"/>
      <c r="F886" s="85"/>
      <c r="G886" s="86"/>
      <c r="H886" s="9"/>
    </row>
    <row r="887" spans="2:8" s="3" customFormat="1" ht="12.75" customHeight="1" x14ac:dyDescent="0.2">
      <c r="B887" s="83"/>
      <c r="C887" s="83"/>
      <c r="D887" s="84"/>
      <c r="E887" s="85"/>
      <c r="F887" s="85"/>
      <c r="G887" s="86"/>
      <c r="H887" s="9"/>
    </row>
    <row r="888" spans="2:8" s="3" customFormat="1" ht="12.75" customHeight="1" x14ac:dyDescent="0.2">
      <c r="B888" s="83"/>
      <c r="C888" s="83"/>
      <c r="D888" s="84"/>
      <c r="E888" s="85"/>
      <c r="F888" s="85"/>
      <c r="G888" s="86"/>
      <c r="H888" s="9"/>
    </row>
    <row r="889" spans="2:8" s="3" customFormat="1" ht="12.75" customHeight="1" x14ac:dyDescent="0.2">
      <c r="B889" s="83"/>
      <c r="C889" s="83"/>
      <c r="D889" s="84"/>
      <c r="E889" s="85"/>
      <c r="F889" s="85"/>
      <c r="G889" s="86"/>
      <c r="H889" s="9"/>
    </row>
    <row r="890" spans="2:8" s="3" customFormat="1" ht="12.75" customHeight="1" x14ac:dyDescent="0.2">
      <c r="B890" s="83"/>
      <c r="C890" s="83"/>
      <c r="D890" s="84"/>
      <c r="E890" s="85"/>
      <c r="F890" s="85"/>
      <c r="G890" s="86"/>
      <c r="H890" s="9"/>
    </row>
    <row r="891" spans="2:8" s="3" customFormat="1" ht="12.75" customHeight="1" x14ac:dyDescent="0.2">
      <c r="B891" s="83"/>
      <c r="C891" s="83"/>
      <c r="D891" s="84"/>
      <c r="E891" s="85"/>
      <c r="F891" s="85"/>
      <c r="G891" s="86"/>
      <c r="H891" s="9"/>
    </row>
    <row r="892" spans="2:8" s="3" customFormat="1" ht="12.75" customHeight="1" x14ac:dyDescent="0.2">
      <c r="B892" s="83"/>
      <c r="C892" s="83"/>
      <c r="D892" s="84"/>
      <c r="E892" s="85"/>
      <c r="F892" s="85"/>
      <c r="G892" s="86"/>
      <c r="H892" s="9"/>
    </row>
    <row r="893" spans="2:8" s="3" customFormat="1" ht="12.75" customHeight="1" x14ac:dyDescent="0.2">
      <c r="B893" s="83"/>
      <c r="C893" s="83"/>
      <c r="D893" s="84"/>
      <c r="E893" s="85"/>
      <c r="F893" s="85"/>
      <c r="G893" s="86"/>
      <c r="H893" s="9"/>
    </row>
    <row r="894" spans="2:8" s="3" customFormat="1" ht="12.75" customHeight="1" x14ac:dyDescent="0.2">
      <c r="B894" s="83"/>
      <c r="C894" s="83"/>
      <c r="D894" s="84"/>
      <c r="E894" s="85"/>
      <c r="F894" s="85"/>
      <c r="G894" s="86"/>
      <c r="H894" s="9"/>
    </row>
    <row r="895" spans="2:8" s="3" customFormat="1" ht="12.75" customHeight="1" x14ac:dyDescent="0.2">
      <c r="B895" s="83"/>
      <c r="C895" s="83"/>
      <c r="D895" s="84"/>
      <c r="E895" s="85"/>
      <c r="F895" s="85"/>
      <c r="G895" s="86"/>
      <c r="H895" s="9"/>
    </row>
    <row r="896" spans="2:8" s="3" customFormat="1" ht="12.75" customHeight="1" x14ac:dyDescent="0.2">
      <c r="B896" s="83"/>
      <c r="C896" s="83"/>
      <c r="D896" s="84"/>
      <c r="E896" s="85"/>
      <c r="F896" s="85"/>
      <c r="G896" s="86"/>
      <c r="H896" s="9"/>
    </row>
    <row r="897" spans="2:8" s="3" customFormat="1" ht="12.75" customHeight="1" x14ac:dyDescent="0.2">
      <c r="B897" s="83"/>
      <c r="C897" s="83"/>
      <c r="D897" s="84"/>
      <c r="E897" s="85"/>
      <c r="F897" s="85"/>
      <c r="G897" s="86"/>
      <c r="H897" s="9"/>
    </row>
    <row r="898" spans="2:8" s="3" customFormat="1" ht="12.75" customHeight="1" x14ac:dyDescent="0.2">
      <c r="B898" s="83"/>
      <c r="C898" s="83"/>
      <c r="D898" s="84"/>
      <c r="E898" s="85"/>
      <c r="F898" s="85"/>
      <c r="G898" s="86"/>
      <c r="H898" s="9"/>
    </row>
    <row r="899" spans="2:8" s="3" customFormat="1" ht="12.75" customHeight="1" x14ac:dyDescent="0.2">
      <c r="B899" s="83"/>
      <c r="C899" s="83"/>
      <c r="D899" s="84"/>
      <c r="E899" s="85"/>
      <c r="F899" s="85"/>
      <c r="G899" s="86"/>
      <c r="H899" s="9"/>
    </row>
    <row r="900" spans="2:8" s="3" customFormat="1" ht="12.75" customHeight="1" x14ac:dyDescent="0.2">
      <c r="B900" s="83"/>
      <c r="C900" s="83"/>
      <c r="D900" s="84"/>
      <c r="E900" s="85"/>
      <c r="F900" s="85"/>
      <c r="G900" s="86"/>
      <c r="H900" s="9"/>
    </row>
    <row r="901" spans="2:8" s="3" customFormat="1" ht="12.75" customHeight="1" x14ac:dyDescent="0.2">
      <c r="B901" s="83"/>
      <c r="C901" s="83"/>
      <c r="D901" s="84"/>
      <c r="E901" s="85"/>
      <c r="F901" s="85"/>
      <c r="G901" s="86"/>
      <c r="H901" s="9"/>
    </row>
    <row r="902" spans="2:8" s="3" customFormat="1" ht="12.75" customHeight="1" x14ac:dyDescent="0.2">
      <c r="B902" s="83"/>
      <c r="C902" s="83"/>
      <c r="D902" s="84"/>
      <c r="E902" s="85"/>
      <c r="F902" s="85"/>
      <c r="G902" s="86"/>
      <c r="H902" s="9"/>
    </row>
    <row r="903" spans="2:8" s="3" customFormat="1" ht="12.75" customHeight="1" x14ac:dyDescent="0.2">
      <c r="B903" s="83"/>
      <c r="C903" s="83"/>
      <c r="D903" s="84"/>
      <c r="E903" s="85"/>
      <c r="F903" s="85"/>
      <c r="G903" s="86"/>
      <c r="H903" s="9"/>
    </row>
    <row r="904" spans="2:8" s="3" customFormat="1" ht="12.75" customHeight="1" x14ac:dyDescent="0.2">
      <c r="B904" s="83"/>
      <c r="C904" s="83"/>
      <c r="D904" s="84"/>
      <c r="E904" s="85"/>
      <c r="F904" s="85"/>
      <c r="G904" s="86"/>
      <c r="H904" s="9"/>
    </row>
    <row r="905" spans="2:8" s="3" customFormat="1" ht="12.75" customHeight="1" x14ac:dyDescent="0.2">
      <c r="B905" s="83"/>
      <c r="C905" s="83"/>
      <c r="D905" s="84"/>
      <c r="E905" s="85"/>
      <c r="F905" s="85"/>
      <c r="G905" s="86"/>
      <c r="H905" s="9"/>
    </row>
    <row r="906" spans="2:8" s="3" customFormat="1" ht="12.75" customHeight="1" x14ac:dyDescent="0.2">
      <c r="B906" s="83"/>
      <c r="C906" s="83"/>
      <c r="D906" s="84"/>
      <c r="E906" s="85"/>
      <c r="F906" s="85"/>
      <c r="G906" s="86"/>
      <c r="H906" s="9"/>
    </row>
    <row r="907" spans="2:8" s="3" customFormat="1" ht="12.75" customHeight="1" x14ac:dyDescent="0.2">
      <c r="B907" s="83"/>
      <c r="C907" s="83"/>
      <c r="D907" s="84"/>
      <c r="E907" s="85"/>
      <c r="F907" s="85"/>
      <c r="G907" s="86"/>
      <c r="H907" s="9"/>
    </row>
    <row r="908" spans="2:8" s="3" customFormat="1" ht="12.75" customHeight="1" x14ac:dyDescent="0.2">
      <c r="B908" s="83"/>
      <c r="C908" s="83"/>
      <c r="D908" s="84"/>
      <c r="E908" s="85"/>
      <c r="F908" s="85"/>
      <c r="G908" s="86"/>
      <c r="H908" s="9"/>
    </row>
    <row r="909" spans="2:8" s="3" customFormat="1" ht="12.75" customHeight="1" x14ac:dyDescent="0.2">
      <c r="B909" s="83"/>
      <c r="C909" s="83"/>
      <c r="D909" s="84"/>
      <c r="E909" s="85"/>
      <c r="F909" s="85"/>
      <c r="G909" s="86"/>
      <c r="H909" s="9"/>
    </row>
    <row r="910" spans="2:8" s="3" customFormat="1" ht="12.75" customHeight="1" x14ac:dyDescent="0.2">
      <c r="B910" s="83"/>
      <c r="C910" s="83"/>
      <c r="D910" s="84"/>
      <c r="E910" s="85"/>
      <c r="F910" s="85"/>
      <c r="G910" s="86"/>
      <c r="H910" s="9"/>
    </row>
    <row r="911" spans="2:8" s="3" customFormat="1" ht="12.75" customHeight="1" x14ac:dyDescent="0.2">
      <c r="B911" s="83"/>
      <c r="C911" s="83"/>
      <c r="D911" s="84"/>
      <c r="E911" s="85"/>
      <c r="F911" s="85"/>
      <c r="G911" s="86"/>
      <c r="H911" s="9"/>
    </row>
    <row r="912" spans="2:8" s="3" customFormat="1" ht="12.75" customHeight="1" x14ac:dyDescent="0.2">
      <c r="B912" s="83"/>
      <c r="C912" s="83"/>
      <c r="D912" s="84"/>
      <c r="E912" s="85"/>
      <c r="F912" s="85"/>
      <c r="G912" s="86"/>
      <c r="H912" s="9"/>
    </row>
    <row r="913" spans="2:8" s="3" customFormat="1" ht="12.75" customHeight="1" x14ac:dyDescent="0.2">
      <c r="B913" s="83"/>
      <c r="C913" s="83"/>
      <c r="D913" s="84"/>
      <c r="E913" s="85"/>
      <c r="F913" s="85"/>
      <c r="G913" s="86"/>
      <c r="H913" s="9"/>
    </row>
    <row r="914" spans="2:8" s="3" customFormat="1" ht="12.75" customHeight="1" x14ac:dyDescent="0.2">
      <c r="B914" s="83"/>
      <c r="C914" s="83"/>
      <c r="D914" s="84"/>
      <c r="E914" s="85"/>
      <c r="F914" s="85"/>
      <c r="G914" s="86"/>
      <c r="H914" s="9"/>
    </row>
    <row r="915" spans="2:8" s="3" customFormat="1" ht="12.75" customHeight="1" x14ac:dyDescent="0.2">
      <c r="B915" s="83"/>
      <c r="C915" s="83"/>
      <c r="D915" s="84"/>
      <c r="E915" s="85"/>
      <c r="F915" s="85"/>
      <c r="G915" s="86"/>
      <c r="H915" s="9"/>
    </row>
    <row r="916" spans="2:8" s="3" customFormat="1" ht="12.75" customHeight="1" x14ac:dyDescent="0.2">
      <c r="B916" s="83"/>
      <c r="C916" s="83"/>
      <c r="D916" s="84"/>
      <c r="E916" s="85"/>
      <c r="F916" s="85"/>
      <c r="G916" s="86"/>
      <c r="H916" s="9"/>
    </row>
    <row r="917" spans="2:8" s="3" customFormat="1" ht="12.75" customHeight="1" x14ac:dyDescent="0.2">
      <c r="B917" s="83"/>
      <c r="C917" s="83"/>
      <c r="D917" s="84"/>
      <c r="E917" s="85"/>
      <c r="F917" s="85"/>
      <c r="G917" s="86"/>
      <c r="H917" s="9"/>
    </row>
    <row r="918" spans="2:8" s="3" customFormat="1" ht="12.75" customHeight="1" x14ac:dyDescent="0.2">
      <c r="B918" s="83"/>
      <c r="C918" s="83"/>
      <c r="D918" s="84"/>
      <c r="E918" s="85"/>
      <c r="F918" s="85"/>
      <c r="G918" s="86"/>
      <c r="H918" s="9"/>
    </row>
    <row r="919" spans="2:8" s="3" customFormat="1" ht="12.75" customHeight="1" x14ac:dyDescent="0.2">
      <c r="B919" s="83"/>
      <c r="C919" s="83"/>
      <c r="D919" s="84"/>
      <c r="E919" s="85"/>
      <c r="F919" s="85"/>
      <c r="G919" s="86"/>
      <c r="H919" s="9"/>
    </row>
    <row r="920" spans="2:8" s="3" customFormat="1" ht="12.75" customHeight="1" x14ac:dyDescent="0.2">
      <c r="B920" s="83"/>
      <c r="C920" s="83"/>
      <c r="D920" s="84"/>
      <c r="E920" s="85"/>
      <c r="F920" s="85"/>
      <c r="G920" s="86"/>
      <c r="H920" s="9"/>
    </row>
    <row r="921" spans="2:8" s="3" customFormat="1" ht="12.75" customHeight="1" x14ac:dyDescent="0.2">
      <c r="B921" s="83"/>
      <c r="C921" s="83"/>
      <c r="D921" s="84"/>
      <c r="E921" s="85"/>
      <c r="F921" s="85"/>
      <c r="G921" s="86"/>
      <c r="H921" s="9"/>
    </row>
    <row r="922" spans="2:8" s="3" customFormat="1" ht="12.75" customHeight="1" x14ac:dyDescent="0.2">
      <c r="B922" s="83"/>
      <c r="C922" s="83"/>
      <c r="D922" s="84"/>
      <c r="E922" s="85"/>
      <c r="F922" s="85"/>
      <c r="G922" s="86"/>
      <c r="H922" s="9"/>
    </row>
    <row r="923" spans="2:8" s="3" customFormat="1" ht="12.75" customHeight="1" x14ac:dyDescent="0.2">
      <c r="B923" s="83"/>
      <c r="C923" s="83"/>
      <c r="D923" s="84"/>
      <c r="E923" s="85"/>
      <c r="F923" s="85"/>
      <c r="G923" s="86"/>
      <c r="H923" s="9"/>
    </row>
    <row r="924" spans="2:8" s="3" customFormat="1" ht="12.75" customHeight="1" x14ac:dyDescent="0.2">
      <c r="B924" s="83"/>
      <c r="C924" s="83"/>
      <c r="D924" s="84"/>
      <c r="E924" s="85"/>
      <c r="F924" s="85"/>
      <c r="G924" s="86"/>
      <c r="H924" s="9"/>
    </row>
    <row r="925" spans="2:8" s="3" customFormat="1" ht="12.75" customHeight="1" x14ac:dyDescent="0.2">
      <c r="B925" s="83"/>
      <c r="C925" s="83"/>
      <c r="D925" s="84"/>
      <c r="E925" s="85"/>
      <c r="F925" s="85"/>
      <c r="G925" s="86"/>
      <c r="H925" s="9"/>
    </row>
    <row r="926" spans="2:8" s="3" customFormat="1" ht="12.75" customHeight="1" x14ac:dyDescent="0.2">
      <c r="B926" s="83"/>
      <c r="C926" s="83"/>
      <c r="D926" s="84"/>
      <c r="E926" s="85"/>
      <c r="F926" s="85"/>
      <c r="G926" s="86"/>
      <c r="H926" s="9"/>
    </row>
    <row r="927" spans="2:8" s="3" customFormat="1" ht="12.75" customHeight="1" x14ac:dyDescent="0.2">
      <c r="B927" s="83"/>
      <c r="C927" s="83"/>
      <c r="D927" s="84"/>
      <c r="E927" s="85"/>
      <c r="F927" s="85"/>
      <c r="G927" s="86"/>
      <c r="H927" s="9"/>
    </row>
    <row r="928" spans="2:8" s="3" customFormat="1" ht="12.75" customHeight="1" x14ac:dyDescent="0.2">
      <c r="B928" s="83"/>
      <c r="C928" s="83"/>
      <c r="D928" s="84"/>
      <c r="E928" s="85"/>
      <c r="F928" s="85"/>
      <c r="G928" s="86"/>
      <c r="H928" s="9"/>
    </row>
    <row r="929" spans="2:8" s="3" customFormat="1" ht="12.75" customHeight="1" x14ac:dyDescent="0.2">
      <c r="B929" s="83"/>
      <c r="C929" s="83"/>
      <c r="D929" s="84"/>
      <c r="E929" s="85"/>
      <c r="F929" s="85"/>
      <c r="G929" s="86"/>
      <c r="H929" s="9"/>
    </row>
    <row r="930" spans="2:8" s="3" customFormat="1" ht="12.75" customHeight="1" x14ac:dyDescent="0.2">
      <c r="B930" s="83"/>
      <c r="C930" s="83"/>
      <c r="D930" s="84"/>
      <c r="E930" s="85"/>
      <c r="F930" s="85"/>
      <c r="G930" s="86"/>
      <c r="H930" s="9"/>
    </row>
    <row r="931" spans="2:8" s="3" customFormat="1" ht="12.75" customHeight="1" x14ac:dyDescent="0.2">
      <c r="B931" s="83"/>
      <c r="C931" s="83"/>
      <c r="D931" s="84"/>
      <c r="E931" s="85"/>
      <c r="F931" s="85"/>
      <c r="G931" s="86"/>
      <c r="H931" s="9"/>
    </row>
    <row r="932" spans="2:8" s="3" customFormat="1" ht="12.75" customHeight="1" x14ac:dyDescent="0.2">
      <c r="B932" s="83"/>
      <c r="C932" s="83"/>
      <c r="D932" s="84"/>
      <c r="E932" s="85"/>
      <c r="F932" s="85"/>
      <c r="G932" s="86"/>
      <c r="H932" s="9"/>
    </row>
    <row r="933" spans="2:8" s="3" customFormat="1" ht="12.75" customHeight="1" x14ac:dyDescent="0.2">
      <c r="B933" s="83"/>
      <c r="C933" s="83"/>
      <c r="D933" s="84"/>
      <c r="E933" s="85"/>
      <c r="F933" s="85"/>
      <c r="G933" s="86"/>
      <c r="H933" s="9"/>
    </row>
    <row r="934" spans="2:8" s="3" customFormat="1" ht="12.75" customHeight="1" x14ac:dyDescent="0.2">
      <c r="B934" s="83"/>
      <c r="C934" s="83"/>
      <c r="D934" s="84"/>
      <c r="E934" s="85"/>
      <c r="F934" s="85"/>
      <c r="G934" s="86"/>
      <c r="H934" s="9"/>
    </row>
    <row r="935" spans="2:8" s="3" customFormat="1" ht="12.75" customHeight="1" x14ac:dyDescent="0.2">
      <c r="B935" s="83"/>
      <c r="C935" s="83"/>
      <c r="D935" s="84"/>
      <c r="E935" s="85"/>
      <c r="F935" s="85"/>
      <c r="G935" s="86"/>
      <c r="H935" s="9"/>
    </row>
    <row r="936" spans="2:8" s="3" customFormat="1" ht="12.75" customHeight="1" x14ac:dyDescent="0.2">
      <c r="B936" s="83"/>
      <c r="C936" s="83"/>
      <c r="D936" s="84"/>
      <c r="E936" s="85"/>
      <c r="F936" s="85"/>
      <c r="G936" s="86"/>
      <c r="H936" s="9"/>
    </row>
    <row r="937" spans="2:8" s="3" customFormat="1" ht="12.75" customHeight="1" x14ac:dyDescent="0.2">
      <c r="B937" s="83"/>
      <c r="C937" s="83"/>
      <c r="D937" s="84"/>
      <c r="E937" s="85"/>
      <c r="F937" s="85"/>
      <c r="G937" s="86"/>
      <c r="H937" s="9"/>
    </row>
    <row r="938" spans="2:8" s="3" customFormat="1" ht="12.75" customHeight="1" x14ac:dyDescent="0.2">
      <c r="B938" s="83"/>
      <c r="C938" s="83"/>
      <c r="D938" s="84"/>
      <c r="E938" s="85"/>
      <c r="F938" s="85"/>
      <c r="G938" s="86"/>
      <c r="H938" s="9"/>
    </row>
    <row r="939" spans="2:8" s="3" customFormat="1" ht="12.75" customHeight="1" x14ac:dyDescent="0.2">
      <c r="B939" s="83"/>
      <c r="C939" s="83"/>
      <c r="D939" s="84"/>
      <c r="E939" s="85"/>
      <c r="F939" s="85"/>
      <c r="G939" s="86"/>
      <c r="H939" s="9"/>
    </row>
    <row r="940" spans="2:8" s="3" customFormat="1" ht="12.75" customHeight="1" x14ac:dyDescent="0.2">
      <c r="B940" s="83"/>
      <c r="C940" s="83"/>
      <c r="D940" s="84"/>
      <c r="E940" s="85"/>
      <c r="F940" s="85"/>
      <c r="G940" s="86"/>
      <c r="H940" s="9"/>
    </row>
    <row r="941" spans="2:8" s="3" customFormat="1" ht="12.75" customHeight="1" x14ac:dyDescent="0.2">
      <c r="B941" s="83"/>
      <c r="C941" s="83"/>
      <c r="D941" s="84"/>
      <c r="E941" s="85"/>
      <c r="F941" s="85"/>
      <c r="G941" s="86"/>
      <c r="H941" s="9"/>
    </row>
    <row r="942" spans="2:8" s="3" customFormat="1" ht="12.75" customHeight="1" x14ac:dyDescent="0.2">
      <c r="B942" s="83"/>
      <c r="C942" s="83"/>
      <c r="D942" s="84"/>
      <c r="E942" s="85"/>
      <c r="F942" s="85"/>
      <c r="G942" s="86"/>
      <c r="H942" s="9"/>
    </row>
    <row r="943" spans="2:8" s="3" customFormat="1" ht="12.75" customHeight="1" x14ac:dyDescent="0.2">
      <c r="B943" s="83"/>
      <c r="C943" s="83"/>
      <c r="D943" s="84"/>
      <c r="E943" s="85"/>
      <c r="F943" s="85"/>
      <c r="G943" s="86"/>
      <c r="H943" s="9"/>
    </row>
    <row r="944" spans="2:8" s="3" customFormat="1" ht="12.75" customHeight="1" x14ac:dyDescent="0.2">
      <c r="B944" s="83"/>
      <c r="C944" s="83"/>
      <c r="D944" s="84"/>
      <c r="E944" s="85"/>
      <c r="F944" s="85"/>
      <c r="G944" s="86"/>
      <c r="H944" s="9"/>
    </row>
    <row r="945" spans="2:8" s="3" customFormat="1" ht="12.75" customHeight="1" x14ac:dyDescent="0.2">
      <c r="B945" s="83"/>
      <c r="C945" s="83"/>
      <c r="D945" s="84"/>
      <c r="E945" s="85"/>
      <c r="F945" s="85"/>
      <c r="G945" s="86"/>
      <c r="H945" s="9"/>
    </row>
    <row r="946" spans="2:8" s="3" customFormat="1" ht="12.75" customHeight="1" x14ac:dyDescent="0.2">
      <c r="B946" s="83"/>
      <c r="C946" s="83"/>
      <c r="D946" s="84"/>
      <c r="E946" s="85"/>
      <c r="F946" s="85"/>
      <c r="G946" s="86"/>
      <c r="H946" s="9"/>
    </row>
    <row r="947" spans="2:8" s="3" customFormat="1" ht="12.75" customHeight="1" x14ac:dyDescent="0.2">
      <c r="B947" s="83"/>
      <c r="C947" s="83"/>
      <c r="D947" s="84"/>
      <c r="E947" s="85"/>
      <c r="F947" s="85"/>
      <c r="G947" s="86"/>
      <c r="H947" s="9"/>
    </row>
    <row r="948" spans="2:8" s="3" customFormat="1" ht="12.75" customHeight="1" x14ac:dyDescent="0.2">
      <c r="B948" s="83"/>
      <c r="C948" s="83"/>
      <c r="D948" s="84"/>
      <c r="E948" s="85"/>
      <c r="F948" s="85"/>
      <c r="G948" s="86"/>
      <c r="H948" s="9"/>
    </row>
    <row r="949" spans="2:8" s="3" customFormat="1" ht="12.75" customHeight="1" x14ac:dyDescent="0.2">
      <c r="B949" s="83"/>
      <c r="C949" s="83"/>
      <c r="D949" s="84"/>
      <c r="E949" s="85"/>
      <c r="F949" s="85"/>
      <c r="G949" s="86"/>
      <c r="H949" s="9"/>
    </row>
    <row r="950" spans="2:8" s="3" customFormat="1" ht="12.75" customHeight="1" x14ac:dyDescent="0.2">
      <c r="B950" s="83"/>
      <c r="C950" s="83"/>
      <c r="D950" s="84"/>
      <c r="E950" s="85"/>
      <c r="F950" s="85"/>
      <c r="G950" s="86"/>
      <c r="H950" s="9"/>
    </row>
    <row r="951" spans="2:8" s="3" customFormat="1" ht="12.75" customHeight="1" x14ac:dyDescent="0.2">
      <c r="B951" s="83"/>
      <c r="C951" s="83"/>
      <c r="D951" s="84"/>
      <c r="E951" s="85"/>
      <c r="F951" s="85"/>
      <c r="G951" s="86"/>
      <c r="H951" s="9"/>
    </row>
    <row r="952" spans="2:8" s="3" customFormat="1" ht="12.75" customHeight="1" x14ac:dyDescent="0.2">
      <c r="B952" s="83"/>
      <c r="C952" s="83"/>
      <c r="D952" s="84"/>
      <c r="E952" s="85"/>
      <c r="F952" s="85"/>
      <c r="G952" s="86"/>
      <c r="H952" s="9"/>
    </row>
    <row r="953" spans="2:8" s="3" customFormat="1" ht="12.75" customHeight="1" x14ac:dyDescent="0.2">
      <c r="B953" s="83"/>
      <c r="C953" s="83"/>
      <c r="D953" s="84"/>
      <c r="E953" s="85"/>
      <c r="F953" s="85"/>
      <c r="G953" s="86"/>
      <c r="H953" s="9"/>
    </row>
    <row r="954" spans="2:8" s="3" customFormat="1" ht="12.75" customHeight="1" x14ac:dyDescent="0.2">
      <c r="B954" s="83"/>
      <c r="C954" s="83"/>
      <c r="D954" s="84"/>
      <c r="E954" s="85"/>
      <c r="F954" s="85"/>
      <c r="G954" s="86"/>
      <c r="H954" s="9"/>
    </row>
    <row r="955" spans="2:8" s="3" customFormat="1" ht="12.75" customHeight="1" x14ac:dyDescent="0.2">
      <c r="B955" s="83"/>
      <c r="C955" s="83"/>
      <c r="D955" s="84"/>
      <c r="E955" s="85"/>
      <c r="F955" s="85"/>
      <c r="G955" s="86"/>
      <c r="H955" s="9"/>
    </row>
    <row r="956" spans="2:8" s="3" customFormat="1" ht="12.75" customHeight="1" x14ac:dyDescent="0.2">
      <c r="B956" s="83"/>
      <c r="C956" s="83"/>
      <c r="D956" s="84"/>
      <c r="E956" s="85"/>
      <c r="F956" s="85"/>
      <c r="G956" s="86"/>
      <c r="H956" s="9"/>
    </row>
    <row r="957" spans="2:8" s="3" customFormat="1" ht="12.75" customHeight="1" x14ac:dyDescent="0.2">
      <c r="B957" s="83"/>
      <c r="C957" s="83"/>
      <c r="D957" s="84"/>
      <c r="E957" s="85"/>
      <c r="F957" s="85"/>
      <c r="G957" s="86"/>
      <c r="H957" s="9"/>
    </row>
    <row r="958" spans="2:8" s="3" customFormat="1" ht="12.75" customHeight="1" x14ac:dyDescent="0.2">
      <c r="B958" s="83"/>
      <c r="C958" s="83"/>
      <c r="D958" s="84"/>
      <c r="E958" s="85"/>
      <c r="F958" s="85"/>
      <c r="G958" s="86"/>
      <c r="H958" s="9"/>
    </row>
    <row r="959" spans="2:8" s="3" customFormat="1" ht="12.75" customHeight="1" x14ac:dyDescent="0.2">
      <c r="B959" s="83"/>
      <c r="C959" s="83"/>
      <c r="D959" s="84"/>
      <c r="E959" s="85"/>
      <c r="F959" s="85"/>
      <c r="G959" s="86"/>
      <c r="H959" s="9"/>
    </row>
    <row r="960" spans="2:8" s="3" customFormat="1" ht="12.75" customHeight="1" x14ac:dyDescent="0.2">
      <c r="B960" s="83"/>
      <c r="C960" s="83"/>
      <c r="D960" s="84"/>
      <c r="E960" s="85"/>
      <c r="F960" s="85"/>
      <c r="G960" s="86"/>
      <c r="H960" s="9"/>
    </row>
    <row r="961" spans="2:8" s="3" customFormat="1" ht="12.75" customHeight="1" x14ac:dyDescent="0.2">
      <c r="B961" s="83"/>
      <c r="C961" s="83"/>
      <c r="D961" s="84"/>
      <c r="E961" s="85"/>
      <c r="F961" s="85"/>
      <c r="G961" s="86"/>
      <c r="H961" s="9"/>
    </row>
  </sheetData>
  <mergeCells count="58">
    <mergeCell ref="A578:B578"/>
    <mergeCell ref="A539:B539"/>
    <mergeCell ref="A542:B542"/>
    <mergeCell ref="A545:B545"/>
    <mergeCell ref="A556:B556"/>
    <mergeCell ref="A559:B559"/>
    <mergeCell ref="A562:B562"/>
    <mergeCell ref="A523:B523"/>
    <mergeCell ref="A526:B526"/>
    <mergeCell ref="A529:B529"/>
    <mergeCell ref="A531:B531"/>
    <mergeCell ref="A534:B534"/>
    <mergeCell ref="A537:B537"/>
    <mergeCell ref="A220:B220"/>
    <mergeCell ref="A223:B223"/>
    <mergeCell ref="A226:B226"/>
    <mergeCell ref="A229:B229"/>
    <mergeCell ref="A518:B518"/>
    <mergeCell ref="A521:B521"/>
    <mergeCell ref="A186:C186"/>
    <mergeCell ref="A189:B189"/>
    <mergeCell ref="A192:B192"/>
    <mergeCell ref="A202:B202"/>
    <mergeCell ref="A214:B214"/>
    <mergeCell ref="A217:B217"/>
    <mergeCell ref="A168:B168"/>
    <mergeCell ref="A171:B171"/>
    <mergeCell ref="A174:C174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5:B165"/>
    <mergeCell ref="A25:B25"/>
    <mergeCell ref="A30:B30"/>
    <mergeCell ref="A37:B37"/>
    <mergeCell ref="A40:B40"/>
    <mergeCell ref="A141:B141"/>
    <mergeCell ref="A144:B144"/>
    <mergeCell ref="C8:F8"/>
    <mergeCell ref="A9:B9"/>
    <mergeCell ref="A11:B11"/>
    <mergeCell ref="A13:B13"/>
    <mergeCell ref="A16:B16"/>
    <mergeCell ref="A21:B21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59055118110236227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Gobierno Estatal</vt:lpstr>
      <vt:lpstr>'26 Gobierno Estatal'!Títulos_a_imprimir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2024-04-05T18:44:44Z</dcterms:created>
  <dcterms:modified xsi:type="dcterms:W3CDTF">2024-04-05T18:44:45Z</dcterms:modified>
</cp:coreProperties>
</file>