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6922CE26-F59C-4361-8930-E4B40CDD9B2F}" xr6:coauthVersionLast="40" xr6:coauthVersionMax="40" xr10:uidLastSave="{00000000-0000-0000-0000-000000000000}"/>
  <bookViews>
    <workbookView xWindow="0" yWindow="0" windowWidth="25200" windowHeight="11775" xr2:uid="{DEF022F4-CB28-4442-A1AB-0F2A312711F4}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D67" i="1"/>
  <c r="C67" i="1"/>
  <c r="C66" i="1"/>
  <c r="C65" i="1"/>
  <c r="C64" i="1"/>
  <c r="C62" i="1" s="1"/>
  <c r="D62" i="1"/>
  <c r="D60" i="1"/>
  <c r="C59" i="1"/>
  <c r="D58" i="1"/>
  <c r="C58" i="1"/>
  <c r="D56" i="1"/>
  <c r="D54" i="1" s="1"/>
  <c r="C56" i="1"/>
  <c r="C52" i="1"/>
  <c r="C51" i="1"/>
  <c r="D50" i="1"/>
  <c r="D49" i="1"/>
  <c r="D48" i="1"/>
  <c r="C48" i="1"/>
  <c r="D47" i="1"/>
  <c r="D45" i="1" s="1"/>
  <c r="C45" i="1"/>
  <c r="C43" i="1"/>
  <c r="C42" i="1"/>
  <c r="D41" i="1"/>
  <c r="D40" i="1"/>
  <c r="C40" i="1"/>
  <c r="D39" i="1"/>
  <c r="C39" i="1"/>
  <c r="C38" i="1"/>
  <c r="C34" i="1" s="1"/>
  <c r="C32" i="1" s="1"/>
  <c r="D37" i="1"/>
  <c r="C37" i="1"/>
  <c r="C36" i="1"/>
  <c r="D34" i="1"/>
  <c r="D32" i="1" s="1"/>
  <c r="C30" i="1"/>
  <c r="D29" i="1"/>
  <c r="C29" i="1"/>
  <c r="C28" i="1"/>
  <c r="C27" i="1"/>
  <c r="D26" i="1"/>
  <c r="D25" i="1"/>
  <c r="D24" i="1"/>
  <c r="C23" i="1"/>
  <c r="C22" i="1"/>
  <c r="C20" i="1" s="1"/>
  <c r="D20" i="1"/>
  <c r="D18" i="1"/>
  <c r="C18" i="1"/>
  <c r="D17" i="1"/>
  <c r="C17" i="1"/>
  <c r="D16" i="1"/>
  <c r="D15" i="1"/>
  <c r="C15" i="1"/>
  <c r="C10" i="1" s="1"/>
  <c r="C8" i="1" s="1"/>
  <c r="C14" i="1"/>
  <c r="D13" i="1"/>
  <c r="D12" i="1"/>
  <c r="D10" i="1" s="1"/>
  <c r="D8" i="1" s="1"/>
  <c r="A4" i="1"/>
  <c r="C54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<sst xmlns="http://schemas.openxmlformats.org/spreadsheetml/2006/main" count="58" uniqueCount="58">
  <si>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</si>
  <si>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GOBIERNO ESTATAL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</si>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</sst>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1" fillId="0" borderId="0" xfId="1" applyFont="1"/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4" fontId="7" fillId="4" borderId="0" xfId="1" applyNumberFormat="1" applyFont="1" applyFill="1" applyAlignment="1">
      <alignment horizontal="right" vertical="top" wrapText="1" indent="3"/>
    </xf>
    <xf numFmtId="164" fontId="5" fillId="4" borderId="0" xfId="1" applyNumberFormat="1" applyFont="1" applyFill="1" applyAlignment="1">
      <alignment horizontal="right" vertical="top" indent="3"/>
    </xf>
    <xf numFmtId="164" fontId="6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5" fillId="5" borderId="0" xfId="1" applyNumberFormat="1" applyFont="1" applyFill="1" applyAlignment="1">
      <alignment vertical="top"/>
    </xf>
    <xf numFmtId="164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4" fontId="9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center"/>
    </xf>
    <xf numFmtId="37" fontId="5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0" fillId="0" borderId="0" xfId="1" applyFont="1" applyAlignment="1">
      <alignment vertical="top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1" fillId="0" borderId="5" xfId="1" applyFont="1" applyBorder="1" applyAlignment="1">
      <alignment vertical="top" wrapText="1"/>
    </xf>
    <xf numFmtId="164" fontId="11" fillId="0" borderId="5" xfId="1" applyNumberFormat="1" applyFont="1" applyBorder="1" applyAlignment="1">
      <alignment vertical="top" wrapText="1"/>
    </xf>
    <xf numFmtId="0" fontId="12" fillId="0" borderId="0" xfId="2"/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 wrapText="1"/>
    </xf>
    <xf numFmtId="164" fontId="3" fillId="0" borderId="0" xfId="1" applyNumberFormat="1" applyFont="1"/>
  </cellXfs>
  <cellStyles count="3">
    <cellStyle name="Normal" xfId="0" builtinId="0"/>
    <cellStyle name="Normal 17" xfId="2" xr:uid="{1C59C42F-1059-477B-B58C-2D97945CECEA}"/>
    <cellStyle name="Normal 2 2" xfId="1" xr:uid="{B360DBC7-CD12-40F3-A5D1-4CA6477AD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B14">
            <v>14097848367</v>
          </cell>
          <cell r="C14">
            <v>11667636522</v>
          </cell>
          <cell r="F14">
            <v>2653460524</v>
          </cell>
          <cell r="G14">
            <v>1533930235</v>
          </cell>
        </row>
        <row r="17">
          <cell r="B17">
            <v>62002529</v>
          </cell>
          <cell r="C17">
            <v>50782194</v>
          </cell>
          <cell r="F17">
            <v>0</v>
          </cell>
          <cell r="G17">
            <v>0</v>
          </cell>
        </row>
        <row r="20">
          <cell r="B20">
            <v>13097867</v>
          </cell>
          <cell r="C20">
            <v>47802537</v>
          </cell>
          <cell r="F20">
            <v>0</v>
          </cell>
          <cell r="G20">
            <v>0</v>
          </cell>
        </row>
        <row r="23">
          <cell r="B23">
            <v>679510</v>
          </cell>
          <cell r="C23">
            <v>679510</v>
          </cell>
          <cell r="F23">
            <v>0</v>
          </cell>
          <cell r="G23">
            <v>0</v>
          </cell>
        </row>
        <row r="26">
          <cell r="B26">
            <v>112806182</v>
          </cell>
          <cell r="C26">
            <v>89763628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10305401.000000119</v>
          </cell>
          <cell r="G29">
            <v>12105133</v>
          </cell>
        </row>
        <row r="32">
          <cell r="B32">
            <v>0</v>
          </cell>
          <cell r="C32">
            <v>0</v>
          </cell>
          <cell r="F32">
            <v>46688601</v>
          </cell>
          <cell r="G32">
            <v>45245181</v>
          </cell>
        </row>
        <row r="35">
          <cell r="F35">
            <v>13316147</v>
          </cell>
          <cell r="G35">
            <v>10901878</v>
          </cell>
        </row>
        <row r="41">
          <cell r="B41">
            <v>1043119984</v>
          </cell>
          <cell r="C41">
            <v>1079645707</v>
          </cell>
          <cell r="F41">
            <v>2022626581</v>
          </cell>
          <cell r="G41">
            <v>2049566527</v>
          </cell>
        </row>
        <row r="44">
          <cell r="B44">
            <v>4296437310</v>
          </cell>
          <cell r="C44">
            <v>5337792126</v>
          </cell>
          <cell r="F44">
            <v>124011</v>
          </cell>
          <cell r="G44">
            <v>124011</v>
          </cell>
        </row>
        <row r="47">
          <cell r="B47">
            <v>48237671766</v>
          </cell>
          <cell r="C47">
            <v>44089218125</v>
          </cell>
          <cell r="F47">
            <v>12688649408</v>
          </cell>
          <cell r="G47">
            <v>13022620822</v>
          </cell>
        </row>
        <row r="50">
          <cell r="B50">
            <v>4819170531</v>
          </cell>
          <cell r="C50">
            <v>4420893928</v>
          </cell>
          <cell r="F50">
            <v>2755038698</v>
          </cell>
          <cell r="G50">
            <v>3012828170</v>
          </cell>
        </row>
        <row r="53">
          <cell r="B53">
            <v>464820780</v>
          </cell>
          <cell r="C53">
            <v>239423586</v>
          </cell>
          <cell r="F53">
            <v>933676155</v>
          </cell>
          <cell r="G53">
            <v>922998447</v>
          </cell>
        </row>
        <row r="56">
          <cell r="B56">
            <v>-170566441</v>
          </cell>
          <cell r="C56">
            <v>-131063559</v>
          </cell>
          <cell r="F56">
            <v>58359624</v>
          </cell>
          <cell r="G56">
            <v>57072878</v>
          </cell>
        </row>
        <row r="59">
          <cell r="B59">
            <v>4319908252</v>
          </cell>
          <cell r="C59">
            <v>4835109116</v>
          </cell>
        </row>
        <row r="62">
          <cell r="B62">
            <v>0</v>
          </cell>
          <cell r="C62">
            <v>0</v>
          </cell>
        </row>
        <row r="65">
          <cell r="B65">
            <v>89854675</v>
          </cell>
          <cell r="C65">
            <v>92049968</v>
          </cell>
        </row>
        <row r="70">
          <cell r="F70">
            <v>0</v>
          </cell>
          <cell r="G70">
            <v>0</v>
          </cell>
        </row>
        <row r="72">
          <cell r="F72">
            <v>107903608</v>
          </cell>
          <cell r="G72">
            <v>106882006</v>
          </cell>
        </row>
        <row r="74">
          <cell r="F74">
            <v>-43459465770</v>
          </cell>
          <cell r="G74">
            <v>-33144775614</v>
          </cell>
        </row>
        <row r="78">
          <cell r="F78">
            <v>48626097679</v>
          </cell>
          <cell r="G78">
            <v>40500130279</v>
          </cell>
        </row>
        <row r="80">
          <cell r="F80">
            <v>50238982821</v>
          </cell>
          <cell r="G80">
            <v>43056830346</v>
          </cell>
        </row>
        <row r="82">
          <cell r="F82">
            <v>693513829</v>
          </cell>
          <cell r="G82">
            <v>635699094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7"/>
      <sheetData sheetId="8">
        <row r="4">
          <cell r="A4" t="str">
            <v>DEL 1 DE ENERO AL 31 DE DICIEMBRE DE 2023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3D84-D25A-4041-967A-0F63DFBECFD6}">
  <sheetPr>
    <tabColor theme="0" tint="-0.14999847407452621"/>
    <pageSetUpPr fitToPage="1"/>
  </sheetPr>
  <dimension ref="A1:H89"/>
  <sheetViews>
    <sheetView showGridLines="0" tabSelected="1" zoomScale="115" zoomScaleNormal="115" workbookViewId="0">
      <selection sqref="A1:D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46" customWidth="1"/>
    <col min="5" max="5" width="11.42578125" style="43"/>
    <col min="6" max="6" width="12.140625" style="43" bestFit="1" customWidth="1"/>
    <col min="7" max="7" width="15.28515625" style="43" bestFit="1" customWidth="1"/>
    <col min="8" max="8" width="11.42578125" style="43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DICIEMBRE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9"/>
    </row>
    <row r="7" spans="1:7" s="10" customFormat="1" ht="3.95" customHeight="1" x14ac:dyDescent="0.25">
      <c r="B7" s="11"/>
      <c r="C7" s="12"/>
      <c r="D7" s="12"/>
      <c r="E7" s="13"/>
    </row>
    <row r="8" spans="1:7" s="10" customFormat="1" x14ac:dyDescent="0.25">
      <c r="A8" s="14" t="s">
        <v>7</v>
      </c>
      <c r="B8" s="15"/>
      <c r="C8" s="16">
        <f>SUM(C10+C20)</f>
        <v>1669484248</v>
      </c>
      <c r="D8" s="17">
        <f>SUM(D10+D20)</f>
        <v>7236602172</v>
      </c>
      <c r="E8" s="13"/>
      <c r="G8" s="18"/>
    </row>
    <row r="9" spans="1:7" s="10" customFormat="1" ht="7.5" customHeight="1" x14ac:dyDescent="0.25">
      <c r="B9" s="19"/>
      <c r="C9" s="20"/>
      <c r="D9" s="20"/>
      <c r="E9" s="13"/>
      <c r="F9" s="18"/>
      <c r="G9" s="18"/>
    </row>
    <row r="10" spans="1:7" s="25" customFormat="1" ht="12.75" x14ac:dyDescent="0.25">
      <c r="A10" s="21"/>
      <c r="B10" s="22" t="s">
        <v>8</v>
      </c>
      <c r="C10" s="23">
        <f>SUM(C12:C18)</f>
        <v>34704670</v>
      </c>
      <c r="D10" s="23">
        <f>SUM(D12:D18)</f>
        <v>2464474734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v>0</v>
      </c>
      <c r="D12" s="28">
        <f>SUM('[1]1ESF'!B14-'[1]1ESF'!C14)</f>
        <v>2430211845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11220335</v>
      </c>
      <c r="E13" s="24"/>
    </row>
    <row r="14" spans="1:7" s="25" customFormat="1" ht="12.75" x14ac:dyDescent="0.25">
      <c r="B14" s="27" t="s">
        <v>11</v>
      </c>
      <c r="C14" s="28">
        <f>SUM('[1]1ESF'!C20-'[1]1ESF'!B20)</f>
        <v>34704670</v>
      </c>
      <c r="D14" s="28">
        <v>0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7" s="25" customFormat="1" ht="12.75" x14ac:dyDescent="0.25">
      <c r="B16" s="27" t="s">
        <v>13</v>
      </c>
      <c r="C16" s="28">
        <v>0</v>
      </c>
      <c r="D16" s="28">
        <f>SUM('[1]1ESF'!B26-'[1]1ESF'!C26)</f>
        <v>23042554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26"/>
      <c r="D19" s="26"/>
      <c r="E19" s="24"/>
    </row>
    <row r="20" spans="1:7" s="25" customFormat="1" ht="12.75" x14ac:dyDescent="0.25">
      <c r="A20" s="21"/>
      <c r="B20" s="22" t="s">
        <v>16</v>
      </c>
      <c r="C20" s="23">
        <f>SUM(C22:C30)</f>
        <v>1634779578</v>
      </c>
      <c r="D20" s="23">
        <f>SUM(D22:D30)</f>
        <v>4772127438</v>
      </c>
      <c r="E20" s="24"/>
    </row>
    <row r="21" spans="1:7" s="25" customFormat="1" ht="3" customHeight="1" x14ac:dyDescent="0.25">
      <c r="B21" s="19"/>
      <c r="C21" s="26"/>
      <c r="D21" s="26"/>
      <c r="E21" s="24"/>
    </row>
    <row r="22" spans="1:7" s="30" customFormat="1" ht="12.75" x14ac:dyDescent="0.25">
      <c r="B22" s="27" t="s">
        <v>17</v>
      </c>
      <c r="C22" s="28">
        <f>SUM('[1]1ESF'!C41-'[1]1ESF'!B41)</f>
        <v>36525723</v>
      </c>
      <c r="D22" s="28">
        <v>0</v>
      </c>
      <c r="E22" s="13"/>
    </row>
    <row r="23" spans="1:7" s="25" customFormat="1" ht="12.75" x14ac:dyDescent="0.25">
      <c r="B23" s="27" t="s">
        <v>18</v>
      </c>
      <c r="C23" s="28">
        <f>SUM('[1]1ESF'!C44-'[1]1ESF'!B44)</f>
        <v>1041354816</v>
      </c>
      <c r="D23" s="28">
        <v>0</v>
      </c>
      <c r="E23" s="24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4148453641</v>
      </c>
      <c r="E24" s="24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398276603</v>
      </c>
      <c r="E25" s="24"/>
    </row>
    <row r="26" spans="1:7" s="30" customFormat="1" ht="12.75" x14ac:dyDescent="0.25">
      <c r="B26" s="27" t="s">
        <v>21</v>
      </c>
      <c r="C26" s="28">
        <v>0</v>
      </c>
      <c r="D26" s="28">
        <f>SUM('[1]1ESF'!B53-'[1]1ESF'!C53)</f>
        <v>225397194</v>
      </c>
      <c r="E26" s="13"/>
    </row>
    <row r="27" spans="1:7" s="30" customFormat="1" ht="12.75" x14ac:dyDescent="0.25">
      <c r="B27" s="27" t="s">
        <v>22</v>
      </c>
      <c r="C27" s="28">
        <f>SUM('[1]1ESF'!C56-'[1]1ESF'!B56)</f>
        <v>39502882</v>
      </c>
      <c r="D27" s="28">
        <v>0</v>
      </c>
      <c r="E27" s="13"/>
    </row>
    <row r="28" spans="1:7" s="30" customFormat="1" ht="12.75" x14ac:dyDescent="0.25">
      <c r="B28" s="27" t="s">
        <v>23</v>
      </c>
      <c r="C28" s="28">
        <f>SUM('[1]1ESF'!C59-'[1]1ESF'!B59)</f>
        <v>515200864</v>
      </c>
      <c r="D28" s="28">
        <v>0</v>
      </c>
      <c r="E28" s="13"/>
    </row>
    <row r="29" spans="1:7" s="30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3"/>
    </row>
    <row r="30" spans="1:7" s="30" customFormat="1" ht="12.75" x14ac:dyDescent="0.25">
      <c r="B30" s="27" t="s">
        <v>25</v>
      </c>
      <c r="C30" s="28">
        <f>SUM('[1]1ESF'!C65-'[1]1ESF'!B65)</f>
        <v>2195293</v>
      </c>
      <c r="D30" s="28">
        <v>0</v>
      </c>
      <c r="E30" s="13"/>
    </row>
    <row r="31" spans="1:7" s="25" customFormat="1" ht="12.75" x14ac:dyDescent="0.25">
      <c r="B31" s="31"/>
      <c r="C31" s="26"/>
      <c r="D31" s="26"/>
      <c r="E31" s="24"/>
    </row>
    <row r="32" spans="1:7" s="10" customFormat="1" x14ac:dyDescent="0.25">
      <c r="A32" s="14" t="s">
        <v>26</v>
      </c>
      <c r="B32" s="15"/>
      <c r="C32" s="16">
        <f>SUM(C34+C45)</f>
        <v>1135352432</v>
      </c>
      <c r="D32" s="17">
        <f>SUM(D34+D45)</f>
        <v>620500563.99999988</v>
      </c>
      <c r="E32" s="13"/>
      <c r="G32" s="18"/>
    </row>
    <row r="33" spans="1:5" s="10" customFormat="1" ht="7.5" customHeight="1" x14ac:dyDescent="0.25">
      <c r="B33" s="19"/>
      <c r="C33" s="26"/>
      <c r="D33" s="26"/>
      <c r="E33" s="13"/>
    </row>
    <row r="34" spans="1:5" s="25" customFormat="1" ht="12.75" x14ac:dyDescent="0.25">
      <c r="A34" s="21"/>
      <c r="B34" s="22" t="s">
        <v>27</v>
      </c>
      <c r="C34" s="23">
        <f>SUM(C36:C43)</f>
        <v>1123387978</v>
      </c>
      <c r="D34" s="23">
        <f>SUM(D36:D43)</f>
        <v>1799731.9999998808</v>
      </c>
      <c r="E34" s="24"/>
    </row>
    <row r="35" spans="1:5" s="25" customFormat="1" ht="3" customHeight="1" x14ac:dyDescent="0.25">
      <c r="B35" s="19"/>
      <c r="C35" s="26"/>
      <c r="D35" s="26"/>
      <c r="E35" s="24"/>
    </row>
    <row r="36" spans="1:5" s="25" customFormat="1" ht="12.75" x14ac:dyDescent="0.25">
      <c r="B36" s="27" t="s">
        <v>28</v>
      </c>
      <c r="C36" s="28">
        <f>SUM('[1]1ESF'!F14-'[1]1ESF'!G14)</f>
        <v>1119530289</v>
      </c>
      <c r="D36" s="28">
        <v>0</v>
      </c>
      <c r="E36" s="24"/>
    </row>
    <row r="37" spans="1:5" s="25" customFormat="1" ht="12.75" customHeight="1" x14ac:dyDescent="0.25">
      <c r="B37" s="32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5" s="25" customFormat="1" ht="12.75" customHeight="1" x14ac:dyDescent="0.25">
      <c r="B38" s="32" t="s">
        <v>30</v>
      </c>
      <c r="C38" s="28">
        <f>SUM('[1]1ESF'!F20-'[1]1ESF'!G20)</f>
        <v>0</v>
      </c>
      <c r="D38" s="28">
        <v>0</v>
      </c>
      <c r="E38" s="24"/>
    </row>
    <row r="39" spans="1:5" s="25" customFormat="1" ht="12.75" customHeight="1" x14ac:dyDescent="0.25">
      <c r="B39" s="32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5" s="25" customFormat="1" ht="12.75" customHeight="1" x14ac:dyDescent="0.25">
      <c r="B40" s="32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5" s="25" customFormat="1" ht="12.75" x14ac:dyDescent="0.25">
      <c r="B41" s="27" t="s">
        <v>33</v>
      </c>
      <c r="C41" s="28">
        <v>0</v>
      </c>
      <c r="D41" s="28">
        <f>SUM('[1]1ESF'!G29-'[1]1ESF'!F29)</f>
        <v>1799731.9999998808</v>
      </c>
      <c r="E41" s="24"/>
    </row>
    <row r="42" spans="1:5" s="25" customFormat="1" ht="12.75" x14ac:dyDescent="0.25">
      <c r="B42" s="33" t="s">
        <v>34</v>
      </c>
      <c r="C42" s="28">
        <f>SUM('[1]1ESF'!F32-'[1]1ESF'!G32)</f>
        <v>1443420</v>
      </c>
      <c r="D42" s="28">
        <v>0</v>
      </c>
      <c r="E42" s="24"/>
    </row>
    <row r="43" spans="1:5" s="25" customFormat="1" ht="12.75" x14ac:dyDescent="0.25">
      <c r="B43" s="33" t="s">
        <v>35</v>
      </c>
      <c r="C43" s="28">
        <f>SUM('[1]1ESF'!F35-'[1]1ESF'!G35)</f>
        <v>2414269</v>
      </c>
      <c r="D43" s="28">
        <v>0</v>
      </c>
      <c r="E43" s="24"/>
    </row>
    <row r="44" spans="1:5" s="25" customFormat="1" ht="12.75" x14ac:dyDescent="0.25">
      <c r="B44" s="24"/>
      <c r="C44" s="26"/>
      <c r="D44" s="26"/>
      <c r="E44" s="24"/>
    </row>
    <row r="45" spans="1:5" s="25" customFormat="1" ht="12.75" x14ac:dyDescent="0.25">
      <c r="A45" s="21"/>
      <c r="B45" s="22" t="s">
        <v>36</v>
      </c>
      <c r="C45" s="23">
        <f>SUM(C47:C52)</f>
        <v>11964454</v>
      </c>
      <c r="D45" s="23">
        <f>SUM(D47:D52)</f>
        <v>618700832</v>
      </c>
      <c r="E45" s="24"/>
    </row>
    <row r="46" spans="1:5" s="34" customFormat="1" ht="3" customHeight="1" x14ac:dyDescent="0.25">
      <c r="B46" s="19"/>
      <c r="C46" s="26">
        <v>0</v>
      </c>
      <c r="D46" s="26"/>
      <c r="E46" s="24"/>
    </row>
    <row r="47" spans="1:5" s="35" customFormat="1" ht="12.75" x14ac:dyDescent="0.2">
      <c r="B47" s="27" t="s">
        <v>37</v>
      </c>
      <c r="C47" s="28">
        <v>0</v>
      </c>
      <c r="D47" s="28">
        <f>SUM('[1]1ESF'!G41-'[1]1ESF'!F41)</f>
        <v>26939946</v>
      </c>
      <c r="E47" s="2"/>
    </row>
    <row r="48" spans="1:5" s="35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5" customFormat="1" ht="12.75" x14ac:dyDescent="0.2">
      <c r="B49" s="27" t="s">
        <v>39</v>
      </c>
      <c r="C49" s="28">
        <v>0</v>
      </c>
      <c r="D49" s="28">
        <f>SUM('[1]1ESF'!G47-'[1]1ESF'!F47)</f>
        <v>333971414</v>
      </c>
      <c r="E49" s="2"/>
    </row>
    <row r="50" spans="1:7" s="35" customFormat="1" ht="12.75" x14ac:dyDescent="0.2">
      <c r="B50" s="27" t="s">
        <v>40</v>
      </c>
      <c r="C50" s="28">
        <v>0</v>
      </c>
      <c r="D50" s="28">
        <f>SUM('[1]1ESF'!G50-'[1]1ESF'!F50)</f>
        <v>257789472</v>
      </c>
      <c r="E50" s="2"/>
    </row>
    <row r="51" spans="1:7" s="35" customFormat="1" ht="12.75" x14ac:dyDescent="0.2">
      <c r="B51" s="36" t="s">
        <v>41</v>
      </c>
      <c r="C51" s="28">
        <f>SUM('[1]1ESF'!F53-'[1]1ESF'!G53)</f>
        <v>10677708</v>
      </c>
      <c r="D51" s="28">
        <v>0</v>
      </c>
      <c r="E51" s="2"/>
    </row>
    <row r="52" spans="1:7" s="35" customFormat="1" ht="12.75" x14ac:dyDescent="0.2">
      <c r="B52" s="36" t="s">
        <v>42</v>
      </c>
      <c r="C52" s="28">
        <f>SUM('[1]1ESF'!F56-'[1]1ESF'!G56)</f>
        <v>1286746</v>
      </c>
      <c r="D52" s="28">
        <v>0</v>
      </c>
      <c r="E52" s="2"/>
    </row>
    <row r="53" spans="1:7" s="3" customFormat="1" ht="12.75" x14ac:dyDescent="0.2">
      <c r="B53" s="19"/>
      <c r="C53" s="26"/>
      <c r="D53" s="26"/>
      <c r="E53" s="2"/>
    </row>
    <row r="54" spans="1:7" s="10" customFormat="1" x14ac:dyDescent="0.25">
      <c r="A54" s="14" t="s">
        <v>43</v>
      </c>
      <c r="B54" s="15"/>
      <c r="C54" s="16">
        <f>SUM(C56+C62)</f>
        <v>15366956212</v>
      </c>
      <c r="D54" s="16">
        <f>SUM(D56+D62)</f>
        <v>10314690156</v>
      </c>
      <c r="E54" s="13"/>
      <c r="G54" s="18"/>
    </row>
    <row r="55" spans="1:7" s="3" customFormat="1" ht="12.75" x14ac:dyDescent="0.2">
      <c r="B55" s="19"/>
      <c r="C55" s="26"/>
      <c r="D55" s="26"/>
      <c r="E55" s="2"/>
    </row>
    <row r="56" spans="1:7" s="25" customFormat="1" ht="12.75" x14ac:dyDescent="0.25">
      <c r="A56" s="21"/>
      <c r="B56" s="22" t="s">
        <v>44</v>
      </c>
      <c r="C56" s="23">
        <f>SUM(C58:C60)</f>
        <v>1021602</v>
      </c>
      <c r="D56" s="23">
        <f>SUM(D58:D60)</f>
        <v>10314690156</v>
      </c>
      <c r="E56" s="24"/>
    </row>
    <row r="57" spans="1:7" s="3" customFormat="1" ht="3" customHeight="1" x14ac:dyDescent="0.2">
      <c r="B57" s="31"/>
      <c r="C57" s="26"/>
      <c r="D57" s="26"/>
      <c r="E57" s="2"/>
    </row>
    <row r="58" spans="1:7" s="3" customFormat="1" ht="12.75" customHeight="1" x14ac:dyDescent="0.2">
      <c r="B58" s="37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3" customFormat="1" ht="12.75" x14ac:dyDescent="0.2">
      <c r="B59" s="37" t="s">
        <v>46</v>
      </c>
      <c r="C59" s="28">
        <f>SUM('[1]1ESF'!F72-'[1]1ESF'!G72)</f>
        <v>1021602</v>
      </c>
      <c r="D59" s="28">
        <v>0</v>
      </c>
      <c r="E59" s="2"/>
    </row>
    <row r="60" spans="1:7" s="3" customFormat="1" ht="12.75" x14ac:dyDescent="0.2">
      <c r="B60" s="37" t="s">
        <v>47</v>
      </c>
      <c r="C60" s="28">
        <v>0</v>
      </c>
      <c r="D60" s="28">
        <f>SUM('[1]1ESF'!G74-'[1]1ESF'!F74)</f>
        <v>10314690156</v>
      </c>
      <c r="E60" s="2"/>
    </row>
    <row r="61" spans="1:7" s="3" customFormat="1" ht="12.75" x14ac:dyDescent="0.2">
      <c r="B61" s="37"/>
      <c r="C61" s="26"/>
      <c r="D61" s="26"/>
      <c r="E61" s="2"/>
    </row>
    <row r="62" spans="1:7" s="25" customFormat="1" ht="12.75" x14ac:dyDescent="0.25">
      <c r="A62" s="21"/>
      <c r="B62" s="22" t="s">
        <v>48</v>
      </c>
      <c r="C62" s="23">
        <f>SUM(C64:C68)</f>
        <v>15365934610</v>
      </c>
      <c r="D62" s="23">
        <f>SUM(D64:D68)</f>
        <v>0</v>
      </c>
      <c r="E62" s="24"/>
    </row>
    <row r="63" spans="1:7" s="3" customFormat="1" ht="3" customHeight="1" x14ac:dyDescent="0.2">
      <c r="B63" s="31"/>
      <c r="C63" s="26"/>
      <c r="D63" s="26"/>
      <c r="E63" s="2"/>
    </row>
    <row r="64" spans="1:7" s="3" customFormat="1" ht="12.75" x14ac:dyDescent="0.2">
      <c r="B64" s="37" t="s">
        <v>49</v>
      </c>
      <c r="C64" s="28">
        <f>SUM('[1]1ESF'!F78-'[1]1ESF'!G78)</f>
        <v>8125967400</v>
      </c>
      <c r="D64" s="28">
        <v>0</v>
      </c>
      <c r="E64" s="2"/>
    </row>
    <row r="65" spans="1:5" s="3" customFormat="1" ht="12.75" x14ac:dyDescent="0.2">
      <c r="B65" s="37" t="s">
        <v>50</v>
      </c>
      <c r="C65" s="28">
        <f>SUM('[1]1ESF'!F80-'[1]1ESF'!G80)</f>
        <v>7182152475</v>
      </c>
      <c r="D65" s="28">
        <v>0</v>
      </c>
      <c r="E65" s="2"/>
    </row>
    <row r="66" spans="1:5" s="3" customFormat="1" ht="12.75" customHeight="1" x14ac:dyDescent="0.2">
      <c r="B66" s="37" t="s">
        <v>51</v>
      </c>
      <c r="C66" s="28">
        <f>SUM('[1]1ESF'!F82-'[1]1ESF'!G82)</f>
        <v>57814735</v>
      </c>
      <c r="D66" s="28">
        <v>0</v>
      </c>
      <c r="E66" s="2"/>
    </row>
    <row r="67" spans="1:5" s="3" customFormat="1" ht="12.75" customHeight="1" x14ac:dyDescent="0.2">
      <c r="B67" s="37" t="s">
        <v>52</v>
      </c>
      <c r="C67" s="28">
        <f>SUM('[1]1ESF'!F84-'[1]1ESF'!G84)</f>
        <v>0</v>
      </c>
      <c r="D67" s="28">
        <f>SUM('[1]1ESF'!G84-'[1]1ESF'!F84)</f>
        <v>0</v>
      </c>
      <c r="E67" s="2"/>
    </row>
    <row r="68" spans="1:5" s="3" customFormat="1" ht="12.75" customHeight="1" x14ac:dyDescent="0.2">
      <c r="B68" s="37" t="s">
        <v>53</v>
      </c>
      <c r="C68" s="28">
        <f>SUM('[1]1ESF'!F86-'[1]1ESF'!G86)</f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37"/>
      <c r="C69" s="26"/>
      <c r="D69" s="26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36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36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38"/>
      <c r="B73" s="39"/>
      <c r="C73" s="40"/>
      <c r="D73" s="40"/>
      <c r="E73" s="2"/>
    </row>
    <row r="74" spans="1:5" s="43" customFormat="1" ht="12.75" customHeight="1" x14ac:dyDescent="0.2">
      <c r="A74" s="3" t="s">
        <v>57</v>
      </c>
      <c r="B74" s="41"/>
      <c r="C74" s="42"/>
      <c r="D74" s="42"/>
    </row>
    <row r="75" spans="1:5" s="43" customFormat="1" ht="12.75" customHeight="1" x14ac:dyDescent="0.2">
      <c r="A75" s="3"/>
      <c r="B75" s="44"/>
      <c r="C75" s="45"/>
      <c r="D75" s="45"/>
    </row>
    <row r="76" spans="1:5" s="43" customFormat="1" ht="12.75" x14ac:dyDescent="0.2">
      <c r="A76" s="3"/>
      <c r="B76" s="44"/>
      <c r="C76" s="45"/>
      <c r="D76" s="45"/>
    </row>
    <row r="77" spans="1:5" s="43" customFormat="1" ht="12.75" x14ac:dyDescent="0.2">
      <c r="A77" s="3"/>
      <c r="B77" s="44"/>
      <c r="C77" s="45"/>
      <c r="D77" s="45"/>
    </row>
    <row r="78" spans="1:5" s="43" customFormat="1" ht="12.75" x14ac:dyDescent="0.2">
      <c r="A78" s="3"/>
      <c r="B78" s="44"/>
      <c r="C78" s="45"/>
      <c r="D78" s="45"/>
    </row>
    <row r="79" spans="1:5" s="43" customFormat="1" ht="12.75" x14ac:dyDescent="0.2">
      <c r="A79" s="3"/>
      <c r="B79" s="44"/>
      <c r="C79" s="45"/>
      <c r="D79" s="45"/>
    </row>
    <row r="80" spans="1:5" s="43" customFormat="1" ht="12.75" x14ac:dyDescent="0.2">
      <c r="A80" s="3"/>
      <c r="B80" s="44"/>
      <c r="C80" s="45"/>
      <c r="D80" s="45"/>
    </row>
    <row r="81" spans="1:4" s="43" customFormat="1" ht="12.75" x14ac:dyDescent="0.2">
      <c r="A81" s="3"/>
      <c r="B81" s="44"/>
      <c r="C81" s="45"/>
      <c r="D81" s="45"/>
    </row>
    <row r="82" spans="1:4" s="43" customFormat="1" ht="12.75" x14ac:dyDescent="0.2">
      <c r="A82" s="3"/>
      <c r="B82" s="44"/>
      <c r="C82" s="45"/>
      <c r="D82" s="45"/>
    </row>
    <row r="83" spans="1:4" s="43" customFormat="1" ht="12.75" x14ac:dyDescent="0.2">
      <c r="A83" s="3"/>
      <c r="B83" s="44"/>
      <c r="C83" s="45"/>
      <c r="D83" s="45"/>
    </row>
    <row r="84" spans="1:4" s="43" customFormat="1" ht="12.75" x14ac:dyDescent="0.2">
      <c r="A84" s="3"/>
      <c r="B84" s="44"/>
      <c r="C84" s="45"/>
      <c r="D84" s="45"/>
    </row>
    <row r="85" spans="1:4" s="43" customFormat="1" ht="12.75" x14ac:dyDescent="0.2">
      <c r="A85" s="3"/>
      <c r="B85" s="44"/>
      <c r="C85" s="45"/>
      <c r="D85" s="45"/>
    </row>
    <row r="86" spans="1:4" s="43" customFormat="1" ht="12.75" x14ac:dyDescent="0.2">
      <c r="A86" s="3"/>
      <c r="B86" s="44"/>
      <c r="C86" s="45"/>
      <c r="D86" s="45"/>
    </row>
    <row r="87" spans="1:4" s="43" customFormat="1" ht="12.75" x14ac:dyDescent="0.2">
      <c r="A87" s="3"/>
      <c r="B87" s="44"/>
      <c r="C87" s="45"/>
      <c r="D87" s="45"/>
    </row>
    <row r="88" spans="1:4" s="43" customFormat="1" ht="12.75" x14ac:dyDescent="0.2">
      <c r="A88" s="3"/>
      <c r="B88" s="44"/>
      <c r="C88" s="45"/>
      <c r="D88" s="45"/>
    </row>
    <row r="89" spans="1:4" x14ac:dyDescent="0.25">
      <c r="B89" s="44"/>
      <c r="C89" s="45"/>
      <c r="D89" s="45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2024-04-03T21:05:20Z</dcterms:created>
  <dcterms:modified xsi:type="dcterms:W3CDTF">2024-04-03T21:05:21Z</dcterms:modified>
</cp:coreProperties>
</file>