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83D3BED-6698-4E49-A9B8-ACC94A4C5EA7}" xr6:coauthVersionLast="40" xr6:coauthVersionMax="40" xr10:uidLastSave="{00000000-0000-0000-0000-000000000000}"/>
  <bookViews>
    <workbookView xWindow="0" yWindow="0" windowWidth="25200" windowHeight="11775" xr2:uid="{6A916977-74EE-4D7D-86F3-D4A348D59C4B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D66" i="1"/>
  <c r="C65" i="1"/>
  <c r="C64" i="1"/>
  <c r="C62" i="1" s="1"/>
  <c r="D62" i="1"/>
  <c r="D60" i="1"/>
  <c r="D56" i="1" s="1"/>
  <c r="D54" i="1" s="1"/>
  <c r="C60" i="1"/>
  <c r="C59" i="1"/>
  <c r="D58" i="1"/>
  <c r="C58" i="1"/>
  <c r="C56" i="1" s="1"/>
  <c r="C52" i="1"/>
  <c r="D51" i="1"/>
  <c r="C50" i="1"/>
  <c r="D49" i="1"/>
  <c r="D45" i="1" s="1"/>
  <c r="C49" i="1"/>
  <c r="D48" i="1"/>
  <c r="C48" i="1"/>
  <c r="C47" i="1"/>
  <c r="C45" i="1" s="1"/>
  <c r="C43" i="1"/>
  <c r="C42" i="1"/>
  <c r="C41" i="1"/>
  <c r="D40" i="1"/>
  <c r="C40" i="1"/>
  <c r="D39" i="1"/>
  <c r="C39" i="1"/>
  <c r="D38" i="1"/>
  <c r="C38" i="1"/>
  <c r="D37" i="1"/>
  <c r="C37" i="1"/>
  <c r="D36" i="1"/>
  <c r="D34" i="1" s="1"/>
  <c r="D32" i="1" s="1"/>
  <c r="C34" i="1"/>
  <c r="D30" i="1"/>
  <c r="D29" i="1"/>
  <c r="C29" i="1"/>
  <c r="D28" i="1"/>
  <c r="D27" i="1"/>
  <c r="D26" i="1"/>
  <c r="D25" i="1"/>
  <c r="D24" i="1"/>
  <c r="D23" i="1"/>
  <c r="D22" i="1"/>
  <c r="D20" i="1" s="1"/>
  <c r="C22" i="1"/>
  <c r="C20" i="1" s="1"/>
  <c r="D18" i="1"/>
  <c r="C18" i="1"/>
  <c r="D17" i="1"/>
  <c r="C17" i="1"/>
  <c r="C16" i="1"/>
  <c r="D15" i="1"/>
  <c r="C15" i="1"/>
  <c r="D14" i="1"/>
  <c r="D13" i="1"/>
  <c r="D10" i="1" s="1"/>
  <c r="D8" i="1" s="1"/>
  <c r="C12" i="1"/>
  <c r="C10" i="1" s="1"/>
  <c r="C8" i="1" s="1"/>
  <c r="A4" i="1"/>
  <c r="C32" i="1" l="1"/>
  <c r="C5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<sst xmlns="http://schemas.openxmlformats.org/spreadsheetml/2006/main" count="58" uniqueCount="58">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</sst>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 indent="3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horizontal="right" vertical="top" wrapText="1" indent="3"/>
    </xf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3264A334-20AF-4CA2-8FE5-0EC0B32F19FD}"/>
    <cellStyle name="Normal 2 2" xfId="1" xr:uid="{A36DC944-9FEC-48B0-AE27-DDADAA060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189555522</v>
          </cell>
          <cell r="C14">
            <v>209424784</v>
          </cell>
          <cell r="F14">
            <v>36202584</v>
          </cell>
          <cell r="G14">
            <v>57664933</v>
          </cell>
        </row>
        <row r="17">
          <cell r="B17">
            <v>1647005</v>
          </cell>
          <cell r="C17">
            <v>17215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1867279</v>
          </cell>
          <cell r="G29">
            <v>1466622</v>
          </cell>
        </row>
        <row r="32">
          <cell r="B32">
            <v>0</v>
          </cell>
          <cell r="C32">
            <v>0</v>
          </cell>
          <cell r="F32">
            <v>5396621</v>
          </cell>
          <cell r="G32">
            <v>4410553</v>
          </cell>
        </row>
        <row r="35">
          <cell r="F35">
            <v>154526</v>
          </cell>
          <cell r="G35">
            <v>39850</v>
          </cell>
        </row>
        <row r="41">
          <cell r="B41">
            <v>0</v>
          </cell>
          <cell r="C41">
            <v>0</v>
          </cell>
          <cell r="F41">
            <v>13042788</v>
          </cell>
          <cell r="G41">
            <v>13042788</v>
          </cell>
        </row>
        <row r="44">
          <cell r="B44">
            <v>1627829</v>
          </cell>
          <cell r="C44">
            <v>1626785</v>
          </cell>
          <cell r="F44">
            <v>0</v>
          </cell>
          <cell r="G44">
            <v>0</v>
          </cell>
        </row>
        <row r="47">
          <cell r="B47">
            <v>513391998</v>
          </cell>
          <cell r="C47">
            <v>513391998</v>
          </cell>
          <cell r="F47">
            <v>0</v>
          </cell>
          <cell r="G47">
            <v>0</v>
          </cell>
        </row>
        <row r="50">
          <cell r="B50">
            <v>241356667</v>
          </cell>
          <cell r="C50">
            <v>241356667</v>
          </cell>
          <cell r="F50">
            <v>51158963</v>
          </cell>
          <cell r="G50">
            <v>50689268</v>
          </cell>
        </row>
        <row r="53">
          <cell r="B53">
            <v>21144757</v>
          </cell>
          <cell r="C53">
            <v>21144757</v>
          </cell>
          <cell r="F53">
            <v>383749</v>
          </cell>
          <cell r="G53">
            <v>383749</v>
          </cell>
        </row>
        <row r="56">
          <cell r="B56">
            <v>0</v>
          </cell>
          <cell r="C56">
            <v>0</v>
          </cell>
          <cell r="F56">
            <v>26292266</v>
          </cell>
          <cell r="G56">
            <v>26292266</v>
          </cell>
        </row>
        <row r="59">
          <cell r="B59">
            <v>34585585</v>
          </cell>
          <cell r="C59">
            <v>15420865</v>
          </cell>
        </row>
        <row r="62">
          <cell r="B62">
            <v>0</v>
          </cell>
          <cell r="C62">
            <v>0</v>
          </cell>
        </row>
        <row r="65">
          <cell r="B65">
            <v>8016181</v>
          </cell>
          <cell r="C65">
            <v>8016181</v>
          </cell>
        </row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21551264</v>
          </cell>
          <cell r="G78">
            <v>10785061</v>
          </cell>
        </row>
        <row r="80">
          <cell r="F80">
            <v>834563157</v>
          </cell>
          <cell r="G80">
            <v>824911815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7785-B869-40A7-AE03-E5821F9884A0}">
  <sheetPr>
    <tabColor theme="0" tint="-0.14999847407452621"/>
    <pageSetUpPr fitToPage="1"/>
  </sheetPr>
  <dimension ref="A1:H95"/>
  <sheetViews>
    <sheetView showGridLines="0" tabSelected="1" topLeftCell="A43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52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19869262</v>
      </c>
      <c r="D8" s="16">
        <f>SUM(D10+D20)</f>
        <v>20795554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19869262</v>
      </c>
      <c r="D10" s="23">
        <f>SUM(D12:D18)</f>
        <v>1629790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f>SUM('[1]1ESF'!C14-'[1]1ESF'!B14)</f>
        <v>19869262</v>
      </c>
      <c r="D12" s="28">
        <v>0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1629790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0</v>
      </c>
      <c r="D20" s="23">
        <f>SUM(D22:D30)</f>
        <v>19165764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SUM('[1]1ESF'!B43-'[1]1ESF'!C43)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1044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0</v>
      </c>
      <c r="E25" s="24"/>
      <c r="G25" s="33"/>
    </row>
    <row r="26" spans="1:7" s="32" customFormat="1" ht="12.75" x14ac:dyDescent="0.25">
      <c r="B26" s="27" t="s">
        <v>21</v>
      </c>
      <c r="C26" s="28">
        <v>0</v>
      </c>
      <c r="D26" s="28">
        <f>SUM('[1]1ESF'!B53-'[1]1ESF'!C53)</f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19164720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1971096</v>
      </c>
      <c r="D32" s="16">
        <f>SUM(D34+D45)</f>
        <v>21462349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1501401</v>
      </c>
      <c r="D34" s="23">
        <f>SUM(D36:D43)</f>
        <v>21462349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21462349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400657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986068</v>
      </c>
      <c r="D42" s="28"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114676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469695</v>
      </c>
      <c r="D45" s="23">
        <f>SUM(D47:D52)</f>
        <v>0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0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f>SUM('[1]1ESF'!F50-'[1]1ESF'!G50)</f>
        <v>469695</v>
      </c>
      <c r="D50" s="28">
        <v>0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0</v>
      </c>
      <c r="E51" s="2"/>
    </row>
    <row r="52" spans="1:7" s="39" customFormat="1" ht="12.75" x14ac:dyDescent="0.2">
      <c r="B52" s="40" t="s">
        <v>42</v>
      </c>
      <c r="C52" s="28">
        <f>SUM('[1]1ESF'!F56-'[1]1ESF'!G56)</f>
        <v>0</v>
      </c>
      <c r="D52" s="28"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20417545</v>
      </c>
      <c r="D54" s="15">
        <f>SUM(D56+D62)</f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20417545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10766203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9651342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 x14ac:dyDescent="0.2">
      <c r="B68" s="41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5"/>
      <c r="E73" s="2"/>
    </row>
    <row r="74" spans="1:5" s="47" customFormat="1" ht="12.75" customHeight="1" x14ac:dyDescent="0.2">
      <c r="A74" s="46" t="s">
        <v>57</v>
      </c>
      <c r="C74" s="48"/>
      <c r="D74" s="49"/>
    </row>
    <row r="75" spans="1:5" s="47" customFormat="1" ht="12.75" x14ac:dyDescent="0.2">
      <c r="A75" s="3"/>
      <c r="B75" s="50"/>
      <c r="C75" s="51"/>
      <c r="D75" s="51"/>
    </row>
    <row r="76" spans="1:5" s="47" customFormat="1" ht="12.75" x14ac:dyDescent="0.2">
      <c r="A76" s="3"/>
      <c r="B76" s="3"/>
      <c r="C76" s="52"/>
      <c r="D76" s="52"/>
    </row>
    <row r="77" spans="1:5" s="47" customFormat="1" ht="12.75" x14ac:dyDescent="0.2">
      <c r="A77" s="3"/>
      <c r="B77" s="53"/>
      <c r="C77" s="52"/>
      <c r="D77" s="52"/>
    </row>
    <row r="78" spans="1:5" s="47" customFormat="1" ht="12.75" x14ac:dyDescent="0.2">
      <c r="A78" s="3"/>
      <c r="B78" s="53"/>
      <c r="C78" s="52"/>
      <c r="D78" s="52"/>
    </row>
    <row r="79" spans="1:5" s="47" customFormat="1" ht="12.75" x14ac:dyDescent="0.2">
      <c r="A79" s="3"/>
      <c r="B79" s="53"/>
      <c r="C79" s="52"/>
      <c r="D79" s="52"/>
    </row>
    <row r="80" spans="1:5" s="47" customFormat="1" ht="12.75" x14ac:dyDescent="0.2">
      <c r="A80" s="3"/>
      <c r="B80" s="54"/>
      <c r="C80" s="55"/>
      <c r="D80" s="52"/>
    </row>
    <row r="81" spans="1:4" s="47" customFormat="1" ht="12.75" x14ac:dyDescent="0.2">
      <c r="A81" s="3"/>
      <c r="B81" s="3"/>
      <c r="C81" s="52"/>
      <c r="D81" s="52"/>
    </row>
    <row r="82" spans="1:4" s="47" customFormat="1" ht="12.75" x14ac:dyDescent="0.2">
      <c r="A82" s="3"/>
      <c r="B82" s="53"/>
      <c r="C82" s="52"/>
      <c r="D82" s="52"/>
    </row>
    <row r="83" spans="1:4" s="47" customFormat="1" ht="12.75" x14ac:dyDescent="0.2">
      <c r="A83" s="3"/>
      <c r="B83" s="3"/>
      <c r="C83" s="52"/>
      <c r="D83" s="52"/>
    </row>
    <row r="84" spans="1:4" s="47" customFormat="1" ht="12.75" x14ac:dyDescent="0.2">
      <c r="A84" s="3"/>
      <c r="B84" s="53"/>
      <c r="C84" s="52"/>
      <c r="D84" s="52"/>
    </row>
    <row r="85" spans="1:4" s="47" customFormat="1" ht="12.75" x14ac:dyDescent="0.2">
      <c r="A85" s="3"/>
      <c r="B85" s="3"/>
      <c r="C85" s="52"/>
      <c r="D85" s="52"/>
    </row>
    <row r="86" spans="1:4" s="47" customFormat="1" ht="12.75" x14ac:dyDescent="0.2">
      <c r="A86" s="3"/>
      <c r="B86" s="3"/>
      <c r="C86" s="52"/>
      <c r="D86" s="52"/>
    </row>
    <row r="87" spans="1:4" s="47" customFormat="1" ht="12.75" x14ac:dyDescent="0.2">
      <c r="A87" s="3"/>
      <c r="B87" s="3"/>
      <c r="C87" s="52"/>
      <c r="D87" s="52"/>
    </row>
    <row r="88" spans="1:4" s="47" customFormat="1" ht="12.75" x14ac:dyDescent="0.2">
      <c r="A88" s="3"/>
      <c r="B88" s="3"/>
      <c r="C88" s="52"/>
      <c r="D88" s="52"/>
    </row>
    <row r="89" spans="1:4" s="47" customFormat="1" ht="12.75" x14ac:dyDescent="0.2">
      <c r="A89" s="3"/>
      <c r="B89" s="3"/>
      <c r="C89" s="52"/>
      <c r="D89" s="52"/>
    </row>
    <row r="90" spans="1:4" s="47" customFormat="1" ht="12.75" x14ac:dyDescent="0.2">
      <c r="A90" s="3"/>
      <c r="B90" s="3"/>
      <c r="C90" s="52"/>
      <c r="D90" s="52"/>
    </row>
    <row r="91" spans="1:4" s="47" customFormat="1" ht="12.75" x14ac:dyDescent="0.2">
      <c r="A91" s="3"/>
      <c r="B91" s="3"/>
      <c r="C91" s="52"/>
      <c r="D91" s="52"/>
    </row>
    <row r="92" spans="1:4" s="47" customFormat="1" ht="12.75" x14ac:dyDescent="0.2">
      <c r="A92" s="3"/>
      <c r="B92" s="3"/>
      <c r="C92" s="52"/>
      <c r="D92" s="52"/>
    </row>
    <row r="93" spans="1:4" s="47" customFormat="1" ht="12.75" x14ac:dyDescent="0.2">
      <c r="A93" s="3"/>
      <c r="B93" s="3"/>
      <c r="C93" s="52"/>
      <c r="D93" s="52"/>
    </row>
    <row r="94" spans="1:4" s="47" customFormat="1" ht="12.75" x14ac:dyDescent="0.2">
      <c r="A94" s="3"/>
      <c r="B94" s="3"/>
      <c r="C94" s="52"/>
      <c r="D94" s="52"/>
    </row>
    <row r="95" spans="1:4" s="47" customFormat="1" ht="12.75" x14ac:dyDescent="0.2">
      <c r="A95" s="3"/>
      <c r="B95" s="3"/>
      <c r="C95" s="52"/>
      <c r="D95" s="52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2024-06-11T17:19:29Z</dcterms:created>
  <dcterms:modified xsi:type="dcterms:W3CDTF">2024-06-11T17:19:30Z</dcterms:modified>
</cp:coreProperties>
</file>